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kub\Desktop\"/>
    </mc:Choice>
  </mc:AlternateContent>
  <bookViews>
    <workbookView xWindow="0" yWindow="0" windowWidth="24000" windowHeight="9510"/>
  </bookViews>
  <sheets>
    <sheet name="KAR2017 - Trasa długa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31" i="1" l="1"/>
  <c r="AU33" i="1"/>
  <c r="AU29" i="1"/>
  <c r="AU15" i="1"/>
  <c r="AU17" i="1"/>
  <c r="AU19" i="1"/>
  <c r="AU21" i="1"/>
  <c r="AU23" i="1"/>
  <c r="AU25" i="1"/>
  <c r="AU27" i="1"/>
  <c r="AU9" i="1"/>
  <c r="AU11" i="1"/>
  <c r="AU13" i="1"/>
  <c r="AU7" i="1"/>
  <c r="AT31" i="1"/>
  <c r="AT33" i="1"/>
  <c r="AT29" i="1"/>
  <c r="AN41" i="1"/>
  <c r="AO41" i="1"/>
  <c r="AP41" i="1"/>
  <c r="AN27" i="1"/>
  <c r="AO27" i="1"/>
  <c r="AP27" i="1"/>
  <c r="AQ27" i="1"/>
  <c r="AR27" i="1"/>
  <c r="AS27" i="1"/>
  <c r="AT27" i="1"/>
  <c r="AN29" i="1"/>
  <c r="AO29" i="1"/>
  <c r="AP29" i="1"/>
  <c r="AQ29" i="1"/>
  <c r="AR29" i="1"/>
  <c r="AN31" i="1"/>
  <c r="AO31" i="1"/>
  <c r="AP31" i="1"/>
  <c r="AQ31" i="1"/>
  <c r="AR31" i="1"/>
  <c r="AN33" i="1"/>
  <c r="AO33" i="1"/>
  <c r="AP33" i="1"/>
  <c r="AQ33" i="1"/>
  <c r="AR33" i="1"/>
  <c r="AN35" i="1"/>
  <c r="AO35" i="1"/>
  <c r="AP35" i="1"/>
  <c r="AQ35" i="1"/>
  <c r="AR35" i="1"/>
  <c r="AN37" i="1"/>
  <c r="AO37" i="1"/>
  <c r="AP37" i="1"/>
  <c r="AQ37" i="1"/>
  <c r="AN39" i="1"/>
  <c r="AO39" i="1"/>
  <c r="AP39" i="1"/>
  <c r="AN9" i="1"/>
  <c r="AO9" i="1"/>
  <c r="AP9" i="1"/>
  <c r="AQ9" i="1"/>
  <c r="AR9" i="1"/>
  <c r="AS9" i="1"/>
  <c r="AT9" i="1"/>
  <c r="AN11" i="1"/>
  <c r="AO11" i="1"/>
  <c r="AP11" i="1"/>
  <c r="AQ11" i="1"/>
  <c r="AR11" i="1"/>
  <c r="AS11" i="1"/>
  <c r="AT11" i="1"/>
  <c r="AN13" i="1"/>
  <c r="AO13" i="1"/>
  <c r="AP13" i="1"/>
  <c r="AQ13" i="1"/>
  <c r="AR13" i="1"/>
  <c r="AS13" i="1"/>
  <c r="AT13" i="1"/>
  <c r="AN15" i="1"/>
  <c r="AO15" i="1"/>
  <c r="AP15" i="1"/>
  <c r="AQ15" i="1"/>
  <c r="AR15" i="1"/>
  <c r="AS15" i="1"/>
  <c r="AT15" i="1"/>
  <c r="AN17" i="1"/>
  <c r="AO17" i="1"/>
  <c r="AP17" i="1"/>
  <c r="AQ17" i="1"/>
  <c r="AR17" i="1"/>
  <c r="AS17" i="1"/>
  <c r="AT17" i="1"/>
  <c r="AN19" i="1"/>
  <c r="AO19" i="1"/>
  <c r="AP19" i="1"/>
  <c r="AQ19" i="1"/>
  <c r="AR19" i="1"/>
  <c r="AS19" i="1"/>
  <c r="AT19" i="1"/>
  <c r="AN21" i="1"/>
  <c r="AO21" i="1"/>
  <c r="AP21" i="1"/>
  <c r="AQ21" i="1"/>
  <c r="AR21" i="1"/>
  <c r="AS21" i="1"/>
  <c r="AT21" i="1"/>
  <c r="AN23" i="1"/>
  <c r="AO23" i="1"/>
  <c r="AP23" i="1"/>
  <c r="AQ23" i="1"/>
  <c r="AR23" i="1"/>
  <c r="AS23" i="1"/>
  <c r="AT23" i="1"/>
  <c r="AN25" i="1"/>
  <c r="AO25" i="1"/>
  <c r="AP25" i="1"/>
  <c r="AQ25" i="1"/>
  <c r="AR25" i="1"/>
  <c r="AS25" i="1"/>
  <c r="AT25" i="1"/>
  <c r="AT7" i="1"/>
  <c r="AS7" i="1"/>
  <c r="AR7" i="1"/>
  <c r="AQ7" i="1"/>
  <c r="AP7" i="1"/>
  <c r="AO7" i="1"/>
  <c r="AN7" i="1"/>
  <c r="AL19" i="1"/>
  <c r="AL21" i="1"/>
  <c r="AL23" i="1"/>
  <c r="AL25" i="1"/>
  <c r="AL27" i="1"/>
  <c r="AL29" i="1"/>
  <c r="AL31" i="1"/>
  <c r="AL33" i="1"/>
  <c r="AL13" i="1"/>
  <c r="AL7" i="1"/>
  <c r="AL11" i="1"/>
  <c r="AL9" i="1"/>
  <c r="AL17" i="1"/>
  <c r="AL15" i="1"/>
  <c r="AI13" i="1"/>
  <c r="AJ13" i="1"/>
  <c r="AI7" i="1"/>
  <c r="AJ7" i="1"/>
  <c r="AI11" i="1"/>
  <c r="AJ11" i="1"/>
  <c r="AI9" i="1"/>
  <c r="AJ9" i="1"/>
  <c r="AI17" i="1"/>
  <c r="AJ17" i="1"/>
  <c r="AI19" i="1"/>
  <c r="AJ19" i="1"/>
  <c r="AI21" i="1"/>
  <c r="AJ21" i="1"/>
  <c r="AI23" i="1"/>
  <c r="AJ23" i="1"/>
  <c r="AI25" i="1"/>
  <c r="AJ25" i="1"/>
  <c r="AI27" i="1"/>
  <c r="AJ27" i="1"/>
  <c r="AI29" i="1"/>
  <c r="AJ29" i="1"/>
  <c r="AI31" i="1"/>
  <c r="AJ31" i="1"/>
  <c r="AI33" i="1"/>
  <c r="AJ33" i="1"/>
  <c r="AI37" i="1"/>
  <c r="AJ37" i="1"/>
  <c r="AI35" i="1"/>
  <c r="AJ35" i="1"/>
  <c r="AI39" i="1"/>
  <c r="AJ39" i="1"/>
  <c r="AI41" i="1"/>
  <c r="AJ41" i="1"/>
  <c r="AJ15" i="1"/>
  <c r="AI15" i="1"/>
</calcChain>
</file>

<file path=xl/sharedStrings.xml><?xml version="1.0" encoding="utf-8"?>
<sst xmlns="http://schemas.openxmlformats.org/spreadsheetml/2006/main" count="219" uniqueCount="113">
  <si>
    <t>Grochów Adventure Team</t>
  </si>
  <si>
    <t>Marcin Hoinka</t>
  </si>
  <si>
    <t>Adam Modrzejewski</t>
  </si>
  <si>
    <t>AR Poznań</t>
  </si>
  <si>
    <t>Łukasz Grabowski</t>
  </si>
  <si>
    <t>Marcin Gorzelańczyk</t>
  </si>
  <si>
    <t>Dziabnięci</t>
  </si>
  <si>
    <t>Marzka Janerka Moron</t>
  </si>
  <si>
    <t>Artur Moroń</t>
  </si>
  <si>
    <t>MUrDerers</t>
  </si>
  <si>
    <t>Paweł Szpot</t>
  </si>
  <si>
    <t>Patryk Gała</t>
  </si>
  <si>
    <t>No name No fame</t>
  </si>
  <si>
    <t>Rafał Kochaniak</t>
  </si>
  <si>
    <t>Paweł Słoma</t>
  </si>
  <si>
    <t>adventuresport.pl</t>
  </si>
  <si>
    <t>Marek Galla</t>
  </si>
  <si>
    <t>Franciszek Galla</t>
  </si>
  <si>
    <t>Rajd Konwalii Team</t>
  </si>
  <si>
    <t>Maciej Kliniewski</t>
  </si>
  <si>
    <t>Jacek Galla</t>
  </si>
  <si>
    <t>KB Szamotuły</t>
  </si>
  <si>
    <t>Łukasz Klój</t>
  </si>
  <si>
    <t>Maciej Wąsowski</t>
  </si>
  <si>
    <t>AR Poznań Martombike.pl/Hades</t>
  </si>
  <si>
    <t>Piotr Dopierała</t>
  </si>
  <si>
    <t>Konrad Rochowski</t>
  </si>
  <si>
    <t>UltraAr Team</t>
  </si>
  <si>
    <t>Joanna Jachym</t>
  </si>
  <si>
    <t>Łukasz Drewniak</t>
  </si>
  <si>
    <t>KS Bednarska</t>
  </si>
  <si>
    <t>Rafał Zakrzewski</t>
  </si>
  <si>
    <t>Daniel Dahan</t>
  </si>
  <si>
    <t>ColcaPeru/On-Sight</t>
  </si>
  <si>
    <t>Maria Lebioda</t>
  </si>
  <si>
    <t>Piotr Kryszak</t>
  </si>
  <si>
    <t>Oriento Expresso z masowym elementem</t>
  </si>
  <si>
    <t>Krzysztof Gruhn</t>
  </si>
  <si>
    <t>Jarosław Konczalski</t>
  </si>
  <si>
    <t>Eventyr Team</t>
  </si>
  <si>
    <t>Sebastian Mański</t>
  </si>
  <si>
    <t>Marcin Zdziebło</t>
  </si>
  <si>
    <t>AR Team</t>
  </si>
  <si>
    <t>Artur Kurek</t>
  </si>
  <si>
    <t>Maciek Marcjanek</t>
  </si>
  <si>
    <t>Petronelka i Rojber</t>
  </si>
  <si>
    <t>Magdalena Matelska</t>
  </si>
  <si>
    <t>Marcin Wicher</t>
  </si>
  <si>
    <t>Mokre Nogi</t>
  </si>
  <si>
    <t>Czarek Wichniewicz</t>
  </si>
  <si>
    <t>Michał Fiedosiuk</t>
  </si>
  <si>
    <t>Team360/mod-x.org</t>
  </si>
  <si>
    <t>Kornel Jaskuła</t>
  </si>
  <si>
    <t>Anka Tkaczuk</t>
  </si>
  <si>
    <t>in</t>
  </si>
  <si>
    <t>out</t>
  </si>
  <si>
    <t>PK STANDARD</t>
  </si>
  <si>
    <t>PK BONUS</t>
  </si>
  <si>
    <t>Krzywa Wieś (Strefa Zmian A)</t>
  </si>
  <si>
    <t>rezygn.</t>
  </si>
  <si>
    <t>PK BNO KRZYWA WIEŚ</t>
  </si>
  <si>
    <t>PK BNO LIPKA</t>
  </si>
  <si>
    <t>PK ROLKI STANDARD</t>
  </si>
  <si>
    <t>OWADOGIGANT (Strefa Zmian B)</t>
  </si>
  <si>
    <t>x</t>
  </si>
  <si>
    <t>PK KAJAKI STANDARD</t>
  </si>
  <si>
    <t>PODGAJE (Strefa Zmian C)</t>
  </si>
  <si>
    <t>BNO PODGAJE</t>
  </si>
  <si>
    <t>PK ŻABOWISKO (Zadanie Specjalne)</t>
  </si>
  <si>
    <t>KARA CZASOWA (BRAK ZS)</t>
  </si>
  <si>
    <t>PK ROWER</t>
  </si>
  <si>
    <t>NKL</t>
  </si>
  <si>
    <t>DNF</t>
  </si>
  <si>
    <t>SUMA PK STANDARD</t>
  </si>
  <si>
    <t>SUMA PK BONUS</t>
  </si>
  <si>
    <t>KONIEC BNO LIPKA</t>
  </si>
  <si>
    <t>META</t>
  </si>
  <si>
    <t>CZAS KOŃCOWY</t>
  </si>
  <si>
    <t>NAZWA ZESPOŁU</t>
  </si>
  <si>
    <t>Czas BnO Lipka</t>
  </si>
  <si>
    <t>Czas I etapu rolkowego</t>
  </si>
  <si>
    <t>Czas BnO Krzywa Wieś</t>
  </si>
  <si>
    <t>Czas II etapu rolkowego</t>
  </si>
  <si>
    <t>Czas etapu kajakowego</t>
  </si>
  <si>
    <t>Czas Bno Podgaje</t>
  </si>
  <si>
    <t>Czas etapu rowerowego</t>
  </si>
  <si>
    <t>Czas w strefach zmian</t>
  </si>
  <si>
    <t>1-MEN</t>
  </si>
  <si>
    <t>2-MEN</t>
  </si>
  <si>
    <t>3-MEN</t>
  </si>
  <si>
    <t>4-MEN</t>
  </si>
  <si>
    <t>5-MEN</t>
  </si>
  <si>
    <t>1-MIX</t>
  </si>
  <si>
    <t>6-MEN</t>
  </si>
  <si>
    <t>7-MEN</t>
  </si>
  <si>
    <t>2-MIX</t>
  </si>
  <si>
    <t>8-MEN</t>
  </si>
  <si>
    <t>3-MIX</t>
  </si>
  <si>
    <t>9-MEN</t>
  </si>
  <si>
    <t>4-MIX</t>
  </si>
  <si>
    <t>5-MIX</t>
  </si>
  <si>
    <t>Krajna Adventure Race 2017 - Rajdowa trasa długa</t>
  </si>
  <si>
    <t>18.03.2017, Złotów</t>
  </si>
  <si>
    <t>ZAWODNIK 1</t>
  </si>
  <si>
    <t>ZAWODNIK 2</t>
  </si>
  <si>
    <t>START</t>
  </si>
  <si>
    <t>MIEJSCE</t>
  </si>
  <si>
    <t>MIEJSCE W KAT.</t>
  </si>
  <si>
    <t>NUMER START.</t>
  </si>
  <si>
    <t>*KS Bednarska - solo od Krzywej Wsi do Owadogiganta</t>
  </si>
  <si>
    <t>**Grochów Adventure Team - solo od Podgajów do mety</t>
  </si>
  <si>
    <t>***No name No fame - wycof w Krzywej Wsi</t>
  </si>
  <si>
    <t>****Eventyr Team - wycof w trakcie drugiego etapu rolkowego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</si>
</sst>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h:mm;@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11"/>
      <color theme="0"/>
      <name val="Cambria"/>
      <family val="1"/>
      <charset val="238"/>
    </font>
    <font>
      <sz val="10"/>
      <color theme="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2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0" fontId="2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20" fontId="2" fillId="0" borderId="1" xfId="0" applyNumberFormat="1" applyFont="1" applyBorder="1" applyAlignment="1">
      <alignment horizontal="center" vertical="center" wrapText="1"/>
    </xf>
    <xf numFmtId="2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0" fontId="2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7"/>
  <sheetViews>
    <sheetView tabSelected="1" workbookViewId="0">
      <selection activeCell="F15" sqref="F15:F16"/>
    </sheetView>
  </sheetViews>
  <sheetFormatPr defaultRowHeight="14.25" x14ac:dyDescent="0.25"/>
  <cols>
    <col min="1" max="1" width="2.140625" style="1" customWidth="1"/>
    <col min="2" max="2" width="8.5703125" style="26" customWidth="1"/>
    <col min="3" max="3" width="9.5703125" style="26" customWidth="1"/>
    <col min="4" max="4" width="8.7109375" style="26" customWidth="1"/>
    <col min="5" max="5" width="31.7109375" style="1" customWidth="1"/>
    <col min="6" max="6" width="21.85546875" style="27" bestFit="1" customWidth="1"/>
    <col min="7" max="7" width="20.28515625" style="27" bestFit="1" customWidth="1"/>
    <col min="8" max="8" width="7.140625" style="1" customWidth="1"/>
    <col min="9" max="9" width="10.140625" style="1" customWidth="1"/>
    <col min="10" max="10" width="9.28515625" style="1" customWidth="1"/>
    <col min="11" max="12" width="8.85546875" style="1" customWidth="1"/>
    <col min="13" max="13" width="10.7109375" style="1" customWidth="1"/>
    <col min="14" max="15" width="8.28515625" style="1" customWidth="1"/>
    <col min="16" max="16" width="10" style="1" customWidth="1"/>
    <col min="17" max="17" width="8.7109375" style="1" customWidth="1"/>
    <col min="18" max="19" width="7.7109375" style="1" customWidth="1"/>
    <col min="20" max="20" width="10.28515625" style="1" customWidth="1"/>
    <col min="21" max="22" width="7.85546875" style="1" customWidth="1"/>
    <col min="23" max="23" width="10.28515625" style="1" customWidth="1"/>
    <col min="24" max="25" width="7.42578125" style="1" customWidth="1"/>
    <col min="26" max="26" width="10.42578125" style="26" customWidth="1"/>
    <col min="27" max="27" width="7" style="26" customWidth="1"/>
    <col min="28" max="29" width="7.28515625" style="1" customWidth="1"/>
    <col min="30" max="30" width="10.85546875" style="28" customWidth="1"/>
    <col min="31" max="31" width="7.7109375" style="26" customWidth="1"/>
    <col min="32" max="33" width="8.28515625" style="26" customWidth="1"/>
    <col min="34" max="34" width="9.28515625" style="26" customWidth="1"/>
    <col min="35" max="35" width="10.140625" style="1" customWidth="1"/>
    <col min="36" max="36" width="9.28515625" style="1" customWidth="1"/>
    <col min="37" max="37" width="9.140625" style="1"/>
    <col min="38" max="38" width="10.28515625" style="1" customWidth="1"/>
    <col min="39" max="39" width="29.85546875" style="1" customWidth="1"/>
    <col min="40" max="45" width="10.28515625" style="1" customWidth="1"/>
    <col min="46" max="46" width="11.140625" style="1" customWidth="1"/>
    <col min="47" max="16384" width="9.140625" style="1"/>
  </cols>
  <sheetData>
    <row r="1" spans="2:47" ht="10.5" customHeight="1" x14ac:dyDescent="0.25"/>
    <row r="2" spans="2:47" ht="20.25" customHeight="1" x14ac:dyDescent="0.25">
      <c r="B2" s="41" t="s">
        <v>101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24"/>
      <c r="Z2" s="24"/>
      <c r="AA2" s="24"/>
      <c r="AD2" s="25"/>
    </row>
    <row r="3" spans="2:47" ht="19.5" customHeight="1" x14ac:dyDescent="0.25">
      <c r="B3" s="42" t="s">
        <v>102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24"/>
      <c r="Z3" s="24"/>
      <c r="AA3" s="24"/>
      <c r="AD3" s="25"/>
    </row>
    <row r="4" spans="2:47" ht="11.25" customHeight="1" x14ac:dyDescent="0.25">
      <c r="B4" s="24"/>
      <c r="C4" s="24"/>
      <c r="D4" s="24"/>
      <c r="E4" s="24"/>
      <c r="F4" s="37"/>
      <c r="G4" s="37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Z4" s="24"/>
      <c r="AA4" s="24"/>
      <c r="AD4" s="25"/>
    </row>
    <row r="5" spans="2:47" ht="33" customHeight="1" x14ac:dyDescent="0.25">
      <c r="B5" s="44" t="s">
        <v>106</v>
      </c>
      <c r="C5" s="44" t="s">
        <v>107</v>
      </c>
      <c r="D5" s="44" t="s">
        <v>108</v>
      </c>
      <c r="E5" s="44" t="s">
        <v>78</v>
      </c>
      <c r="F5" s="44" t="s">
        <v>103</v>
      </c>
      <c r="G5" s="44" t="s">
        <v>104</v>
      </c>
      <c r="H5" s="45" t="s">
        <v>105</v>
      </c>
      <c r="I5" s="45" t="s">
        <v>61</v>
      </c>
      <c r="J5" s="45"/>
      <c r="K5" s="45" t="s">
        <v>75</v>
      </c>
      <c r="L5" s="45"/>
      <c r="M5" s="45" t="s">
        <v>62</v>
      </c>
      <c r="N5" s="45" t="s">
        <v>58</v>
      </c>
      <c r="O5" s="45"/>
      <c r="P5" s="45" t="s">
        <v>60</v>
      </c>
      <c r="Q5" s="45"/>
      <c r="R5" s="45" t="s">
        <v>58</v>
      </c>
      <c r="S5" s="45"/>
      <c r="T5" s="45" t="s">
        <v>62</v>
      </c>
      <c r="U5" s="45" t="s">
        <v>63</v>
      </c>
      <c r="V5" s="45"/>
      <c r="W5" s="45" t="s">
        <v>65</v>
      </c>
      <c r="X5" s="47" t="s">
        <v>66</v>
      </c>
      <c r="Y5" s="48"/>
      <c r="Z5" s="45" t="s">
        <v>67</v>
      </c>
      <c r="AA5" s="45"/>
      <c r="AB5" s="47" t="s">
        <v>66</v>
      </c>
      <c r="AC5" s="48"/>
      <c r="AD5" s="45" t="s">
        <v>70</v>
      </c>
      <c r="AE5" s="45"/>
      <c r="AF5" s="45" t="s">
        <v>68</v>
      </c>
      <c r="AG5" s="45"/>
      <c r="AH5" s="45" t="s">
        <v>69</v>
      </c>
      <c r="AI5" s="45" t="s">
        <v>73</v>
      </c>
      <c r="AJ5" s="45" t="s">
        <v>74</v>
      </c>
      <c r="AK5" s="45" t="s">
        <v>76</v>
      </c>
      <c r="AL5" s="45" t="s">
        <v>77</v>
      </c>
      <c r="AM5" s="45" t="s">
        <v>78</v>
      </c>
      <c r="AN5" s="45" t="s">
        <v>79</v>
      </c>
      <c r="AO5" s="45" t="s">
        <v>80</v>
      </c>
      <c r="AP5" s="45" t="s">
        <v>81</v>
      </c>
      <c r="AQ5" s="45" t="s">
        <v>82</v>
      </c>
      <c r="AR5" s="45" t="s">
        <v>83</v>
      </c>
      <c r="AS5" s="45" t="s">
        <v>84</v>
      </c>
      <c r="AT5" s="45" t="s">
        <v>85</v>
      </c>
      <c r="AU5" s="44" t="s">
        <v>86</v>
      </c>
    </row>
    <row r="6" spans="2:47" ht="35.25" customHeight="1" x14ac:dyDescent="0.25">
      <c r="B6" s="44"/>
      <c r="C6" s="44"/>
      <c r="D6" s="44"/>
      <c r="E6" s="44"/>
      <c r="F6" s="44"/>
      <c r="G6" s="44"/>
      <c r="H6" s="45"/>
      <c r="I6" s="46" t="s">
        <v>56</v>
      </c>
      <c r="J6" s="46" t="s">
        <v>57</v>
      </c>
      <c r="K6" s="43" t="s">
        <v>54</v>
      </c>
      <c r="L6" s="43" t="s">
        <v>55</v>
      </c>
      <c r="M6" s="45"/>
      <c r="N6" s="43" t="s">
        <v>54</v>
      </c>
      <c r="O6" s="43" t="s">
        <v>55</v>
      </c>
      <c r="P6" s="46" t="s">
        <v>56</v>
      </c>
      <c r="Q6" s="46" t="s">
        <v>57</v>
      </c>
      <c r="R6" s="43" t="s">
        <v>54</v>
      </c>
      <c r="S6" s="43" t="s">
        <v>55</v>
      </c>
      <c r="T6" s="45"/>
      <c r="U6" s="43" t="s">
        <v>54</v>
      </c>
      <c r="V6" s="43" t="s">
        <v>55</v>
      </c>
      <c r="W6" s="45"/>
      <c r="X6" s="43" t="s">
        <v>54</v>
      </c>
      <c r="Y6" s="43" t="s">
        <v>55</v>
      </c>
      <c r="Z6" s="46" t="s">
        <v>56</v>
      </c>
      <c r="AA6" s="46" t="s">
        <v>57</v>
      </c>
      <c r="AB6" s="43" t="s">
        <v>54</v>
      </c>
      <c r="AC6" s="43" t="s">
        <v>55</v>
      </c>
      <c r="AD6" s="46" t="s">
        <v>56</v>
      </c>
      <c r="AE6" s="46" t="s">
        <v>57</v>
      </c>
      <c r="AF6" s="43" t="s">
        <v>54</v>
      </c>
      <c r="AG6" s="43" t="s">
        <v>55</v>
      </c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4"/>
    </row>
    <row r="7" spans="2:47" ht="15.75" customHeight="1" x14ac:dyDescent="0.25">
      <c r="B7" s="4">
        <v>1</v>
      </c>
      <c r="C7" s="4" t="s">
        <v>87</v>
      </c>
      <c r="D7" s="4">
        <v>77</v>
      </c>
      <c r="E7" s="5" t="s">
        <v>18</v>
      </c>
      <c r="F7" s="6" t="s">
        <v>19</v>
      </c>
      <c r="G7" s="6" t="s">
        <v>20</v>
      </c>
      <c r="H7" s="7">
        <v>0</v>
      </c>
      <c r="I7" s="8">
        <v>25</v>
      </c>
      <c r="J7" s="8">
        <v>5</v>
      </c>
      <c r="K7" s="7">
        <v>5.9027777777777783E-2</v>
      </c>
      <c r="L7" s="7">
        <v>6.1111111111111116E-2</v>
      </c>
      <c r="M7" s="8">
        <v>3</v>
      </c>
      <c r="N7" s="7">
        <v>0.1673611111111111</v>
      </c>
      <c r="O7" s="7">
        <v>0.17083333333333331</v>
      </c>
      <c r="P7" s="8">
        <v>9</v>
      </c>
      <c r="Q7" s="8">
        <v>2</v>
      </c>
      <c r="R7" s="7">
        <v>0.21944444444444444</v>
      </c>
      <c r="S7" s="7">
        <v>0.22430555555555556</v>
      </c>
      <c r="T7" s="8">
        <v>3</v>
      </c>
      <c r="U7" s="7">
        <v>0.33819444444444446</v>
      </c>
      <c r="V7" s="7">
        <v>0.34652777777777777</v>
      </c>
      <c r="W7" s="9">
        <v>5</v>
      </c>
      <c r="X7" s="29">
        <v>0.48541666666666666</v>
      </c>
      <c r="Y7" s="29">
        <v>0.49305555555555558</v>
      </c>
      <c r="Z7" s="8">
        <v>14</v>
      </c>
      <c r="AA7" s="8">
        <v>9</v>
      </c>
      <c r="AB7" s="29">
        <v>0.54722222222222217</v>
      </c>
      <c r="AC7" s="29">
        <v>0.55833333333333335</v>
      </c>
      <c r="AD7" s="4">
        <v>18</v>
      </c>
      <c r="AE7" s="4">
        <v>3</v>
      </c>
      <c r="AF7" s="33">
        <v>0.73541666666666661</v>
      </c>
      <c r="AG7" s="33">
        <v>0.74791666666666667</v>
      </c>
      <c r="AH7" s="4"/>
      <c r="AI7" s="38">
        <f>I7+M7+P7+T7+W7+Z7+AD7</f>
        <v>77</v>
      </c>
      <c r="AJ7" s="39">
        <f>J7+Q7+AA7+AE7</f>
        <v>19</v>
      </c>
      <c r="AK7" s="34">
        <v>0.7993055555555556</v>
      </c>
      <c r="AL7" s="40">
        <f>AK7+AH7</f>
        <v>0.7993055555555556</v>
      </c>
      <c r="AM7" s="36" t="s">
        <v>18</v>
      </c>
      <c r="AN7" s="34">
        <f>K7-H7</f>
        <v>5.9027777777777783E-2</v>
      </c>
      <c r="AO7" s="34">
        <f>N7-L7</f>
        <v>0.10624999999999998</v>
      </c>
      <c r="AP7" s="40">
        <f>R7-O7</f>
        <v>4.8611111111111133E-2</v>
      </c>
      <c r="AQ7" s="40">
        <f>U7-S7</f>
        <v>0.1138888888888889</v>
      </c>
      <c r="AR7" s="34">
        <f>X7-V7</f>
        <v>0.1388888888888889</v>
      </c>
      <c r="AS7" s="34">
        <f>AB7-Y7</f>
        <v>5.4166666666666585E-2</v>
      </c>
      <c r="AT7" s="40">
        <f>AK7-AC7</f>
        <v>0.24097222222222225</v>
      </c>
      <c r="AU7" s="34">
        <f>(L7-K7)+(O7-N7)+(S7-R7)+(V7-U7)+(Y7-X7)+(AC7-AB7)</f>
        <v>3.7500000000000068E-2</v>
      </c>
    </row>
    <row r="8" spans="2:47" ht="15.75" customHeight="1" x14ac:dyDescent="0.25">
      <c r="B8" s="4"/>
      <c r="C8" s="4"/>
      <c r="D8" s="4"/>
      <c r="E8" s="5"/>
      <c r="F8" s="10"/>
      <c r="G8" s="1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  <c r="X8" s="30"/>
      <c r="Y8" s="30"/>
      <c r="Z8" s="11"/>
      <c r="AA8" s="11"/>
      <c r="AB8" s="30"/>
      <c r="AC8" s="30"/>
      <c r="AD8" s="4"/>
      <c r="AE8" s="4"/>
      <c r="AF8" s="4"/>
      <c r="AG8" s="4"/>
      <c r="AH8" s="4"/>
      <c r="AI8" s="39"/>
      <c r="AJ8" s="39"/>
      <c r="AK8" s="17"/>
      <c r="AL8" s="39"/>
      <c r="AM8" s="36"/>
      <c r="AN8" s="17"/>
      <c r="AO8" s="17"/>
      <c r="AP8" s="39"/>
      <c r="AQ8" s="39"/>
      <c r="AR8" s="17"/>
      <c r="AS8" s="17"/>
      <c r="AT8" s="39"/>
      <c r="AU8" s="17"/>
    </row>
    <row r="9" spans="2:47" ht="15.75" customHeight="1" x14ac:dyDescent="0.25">
      <c r="B9" s="4">
        <v>2</v>
      </c>
      <c r="C9" s="4" t="s">
        <v>88</v>
      </c>
      <c r="D9" s="4">
        <v>85</v>
      </c>
      <c r="E9" s="5" t="s">
        <v>42</v>
      </c>
      <c r="F9" s="6" t="s">
        <v>43</v>
      </c>
      <c r="G9" s="6" t="s">
        <v>44</v>
      </c>
      <c r="H9" s="7">
        <v>0</v>
      </c>
      <c r="I9" s="8">
        <v>25</v>
      </c>
      <c r="J9" s="8">
        <v>5</v>
      </c>
      <c r="K9" s="7">
        <v>5.8333333333333327E-2</v>
      </c>
      <c r="L9" s="7">
        <v>5.9722222222222225E-2</v>
      </c>
      <c r="M9" s="8">
        <v>3</v>
      </c>
      <c r="N9" s="7">
        <v>0.14652777777777778</v>
      </c>
      <c r="O9" s="7">
        <v>0.15069444444444444</v>
      </c>
      <c r="P9" s="8">
        <v>9</v>
      </c>
      <c r="Q9" s="8">
        <v>2</v>
      </c>
      <c r="R9" s="7">
        <v>0.20902777777777778</v>
      </c>
      <c r="S9" s="7">
        <v>0.21111111111111111</v>
      </c>
      <c r="T9" s="8">
        <v>3</v>
      </c>
      <c r="U9" s="7">
        <v>0.3298611111111111</v>
      </c>
      <c r="V9" s="7">
        <v>0.33402777777777781</v>
      </c>
      <c r="W9" s="9">
        <v>5</v>
      </c>
      <c r="X9" s="29">
        <v>0.47847222222222219</v>
      </c>
      <c r="Y9" s="29">
        <v>0.47986111111111113</v>
      </c>
      <c r="Z9" s="8">
        <v>14</v>
      </c>
      <c r="AA9" s="8">
        <v>9</v>
      </c>
      <c r="AB9" s="29">
        <v>0.53263888888888888</v>
      </c>
      <c r="AC9" s="29">
        <v>0.53888888888888886</v>
      </c>
      <c r="AD9" s="4">
        <v>18</v>
      </c>
      <c r="AE9" s="4">
        <v>3</v>
      </c>
      <c r="AF9" s="33">
        <v>0.73611111111111116</v>
      </c>
      <c r="AG9" s="33">
        <v>0.74375000000000002</v>
      </c>
      <c r="AH9" s="4"/>
      <c r="AI9" s="38">
        <f>I9+M9+P9+T9+W9+Z9+AD9</f>
        <v>77</v>
      </c>
      <c r="AJ9" s="39">
        <f>J9+Q9+AA9+AE9</f>
        <v>19</v>
      </c>
      <c r="AK9" s="34">
        <v>0.81597222222222221</v>
      </c>
      <c r="AL9" s="40">
        <f>AK9+AH9</f>
        <v>0.81597222222222221</v>
      </c>
      <c r="AM9" s="36" t="s">
        <v>42</v>
      </c>
      <c r="AN9" s="34">
        <f t="shared" ref="AN9:AN26" si="0">K9-H9</f>
        <v>5.8333333333333327E-2</v>
      </c>
      <c r="AO9" s="40">
        <f t="shared" ref="AO9:AO26" si="1">N9-L9</f>
        <v>8.6805555555555552E-2</v>
      </c>
      <c r="AP9" s="34">
        <f t="shared" ref="AP9:AP26" si="2">R9-O9</f>
        <v>5.8333333333333348E-2</v>
      </c>
      <c r="AQ9" s="34">
        <f t="shared" ref="AQ9:AQ26" si="3">U9-S9</f>
        <v>0.11874999999999999</v>
      </c>
      <c r="AR9" s="34">
        <f t="shared" ref="AR9:AR26" si="4">X9-V9</f>
        <v>0.14444444444444438</v>
      </c>
      <c r="AS9" s="40">
        <f t="shared" ref="AS9:AS26" si="5">AB9-Y9</f>
        <v>5.2777777777777757E-2</v>
      </c>
      <c r="AT9" s="34">
        <f t="shared" ref="AT9" si="6">AK9-AC9</f>
        <v>0.27708333333333335</v>
      </c>
      <c r="AU9" s="40">
        <f t="shared" ref="AU9:AU14" si="7">(L9-K9)+(O9-N9)+(S9-R9)+(V9-U9)+(Y9-X9)+(AC9-AB9)</f>
        <v>1.94444444444445E-2</v>
      </c>
    </row>
    <row r="10" spans="2:47" ht="15.75" customHeight="1" x14ac:dyDescent="0.25">
      <c r="B10" s="4"/>
      <c r="C10" s="4"/>
      <c r="D10" s="4"/>
      <c r="E10" s="5"/>
      <c r="F10" s="10"/>
      <c r="G10" s="10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2"/>
      <c r="X10" s="30"/>
      <c r="Y10" s="30"/>
      <c r="Z10" s="11"/>
      <c r="AA10" s="11"/>
      <c r="AB10" s="30"/>
      <c r="AC10" s="30"/>
      <c r="AD10" s="4"/>
      <c r="AE10" s="4"/>
      <c r="AF10" s="4"/>
      <c r="AG10" s="4"/>
      <c r="AH10" s="4"/>
      <c r="AI10" s="39"/>
      <c r="AJ10" s="39"/>
      <c r="AK10" s="17"/>
      <c r="AL10" s="39"/>
      <c r="AM10" s="36"/>
      <c r="AN10" s="17"/>
      <c r="AO10" s="39"/>
      <c r="AP10" s="17"/>
      <c r="AQ10" s="17"/>
      <c r="AR10" s="17"/>
      <c r="AS10" s="39"/>
      <c r="AT10" s="17"/>
      <c r="AU10" s="39"/>
    </row>
    <row r="11" spans="2:47" ht="15.75" customHeight="1" x14ac:dyDescent="0.25">
      <c r="B11" s="4">
        <v>3</v>
      </c>
      <c r="C11" s="4" t="s">
        <v>89</v>
      </c>
      <c r="D11" s="4">
        <v>79</v>
      </c>
      <c r="E11" s="5" t="s">
        <v>24</v>
      </c>
      <c r="F11" s="6" t="s">
        <v>25</v>
      </c>
      <c r="G11" s="6" t="s">
        <v>26</v>
      </c>
      <c r="H11" s="7">
        <v>0</v>
      </c>
      <c r="I11" s="8">
        <v>25</v>
      </c>
      <c r="J11" s="8">
        <v>5</v>
      </c>
      <c r="K11" s="7">
        <v>5.5555555555555552E-2</v>
      </c>
      <c r="L11" s="7">
        <v>5.8333333333333327E-2</v>
      </c>
      <c r="M11" s="8">
        <v>3</v>
      </c>
      <c r="N11" s="7">
        <v>0.16527777777777777</v>
      </c>
      <c r="O11" s="7">
        <v>0.17083333333333331</v>
      </c>
      <c r="P11" s="8">
        <v>9</v>
      </c>
      <c r="Q11" s="8">
        <v>2</v>
      </c>
      <c r="R11" s="7">
        <v>0.21944444444444444</v>
      </c>
      <c r="S11" s="7">
        <v>0.22500000000000001</v>
      </c>
      <c r="T11" s="8">
        <v>3</v>
      </c>
      <c r="U11" s="7">
        <v>0.35138888888888892</v>
      </c>
      <c r="V11" s="7">
        <v>0.36180555555555555</v>
      </c>
      <c r="W11" s="9">
        <v>5</v>
      </c>
      <c r="X11" s="29">
        <v>0.4916666666666667</v>
      </c>
      <c r="Y11" s="29">
        <v>0.50069444444444444</v>
      </c>
      <c r="Z11" s="8">
        <v>14</v>
      </c>
      <c r="AA11" s="8">
        <v>9</v>
      </c>
      <c r="AB11" s="29">
        <v>0.55972222222222223</v>
      </c>
      <c r="AC11" s="29">
        <v>0.58124999999999993</v>
      </c>
      <c r="AD11" s="4">
        <v>18</v>
      </c>
      <c r="AE11" s="4">
        <v>3</v>
      </c>
      <c r="AF11" s="33">
        <v>0.76666666666666661</v>
      </c>
      <c r="AG11" s="33">
        <v>0.77708333333333324</v>
      </c>
      <c r="AH11" s="4"/>
      <c r="AI11" s="38">
        <f>I11+M11+P11+T11+W11+Z11+AD11</f>
        <v>77</v>
      </c>
      <c r="AJ11" s="39">
        <f>J11+Q11+AA11+AE11</f>
        <v>19</v>
      </c>
      <c r="AK11" s="34">
        <v>0.84791666666666676</v>
      </c>
      <c r="AL11" s="40">
        <f>AK11+AH11</f>
        <v>0.84791666666666676</v>
      </c>
      <c r="AM11" s="36" t="s">
        <v>24</v>
      </c>
      <c r="AN11" s="40">
        <f t="shared" ref="AN11:AN26" si="8">K11-H11</f>
        <v>5.5555555555555552E-2</v>
      </c>
      <c r="AO11" s="34">
        <f t="shared" ref="AO11:AO26" si="9">N11-L11</f>
        <v>0.10694444444444445</v>
      </c>
      <c r="AP11" s="40">
        <f t="shared" ref="AP11:AP26" si="10">R11-O11</f>
        <v>4.8611111111111133E-2</v>
      </c>
      <c r="AQ11" s="34">
        <f t="shared" ref="AQ11:AQ26" si="11">U11-S11</f>
        <v>0.12638888888888891</v>
      </c>
      <c r="AR11" s="40">
        <f t="shared" ref="AR11:AR26" si="12">X11-V11</f>
        <v>0.12986111111111115</v>
      </c>
      <c r="AS11" s="34">
        <f t="shared" ref="AS11:AS26" si="13">AB11-Y11</f>
        <v>5.902777777777779E-2</v>
      </c>
      <c r="AT11" s="34">
        <f t="shared" ref="AT11" si="14">AK11-AC11</f>
        <v>0.26666666666666683</v>
      </c>
      <c r="AU11" s="34">
        <f t="shared" ref="AU11:AU14" si="15">(L11-K11)+(O11-N11)+(S11-R11)+(V11-U11)+(Y11-X11)+(AC11-AB11)</f>
        <v>5.4861111111110951E-2</v>
      </c>
    </row>
    <row r="12" spans="2:47" ht="15.75" customHeight="1" x14ac:dyDescent="0.25">
      <c r="B12" s="4"/>
      <c r="C12" s="4"/>
      <c r="D12" s="4"/>
      <c r="E12" s="5"/>
      <c r="F12" s="10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2"/>
      <c r="X12" s="30"/>
      <c r="Y12" s="30"/>
      <c r="Z12" s="11"/>
      <c r="AA12" s="11"/>
      <c r="AB12" s="30"/>
      <c r="AC12" s="30"/>
      <c r="AD12" s="4"/>
      <c r="AE12" s="4"/>
      <c r="AF12" s="4"/>
      <c r="AG12" s="4"/>
      <c r="AH12" s="4"/>
      <c r="AI12" s="39"/>
      <c r="AJ12" s="39"/>
      <c r="AK12" s="17"/>
      <c r="AL12" s="39"/>
      <c r="AM12" s="36"/>
      <c r="AN12" s="39"/>
      <c r="AO12" s="17"/>
      <c r="AP12" s="39"/>
      <c r="AQ12" s="17"/>
      <c r="AR12" s="39"/>
      <c r="AS12" s="17"/>
      <c r="AT12" s="17"/>
      <c r="AU12" s="17"/>
    </row>
    <row r="13" spans="2:47" ht="15.75" customHeight="1" x14ac:dyDescent="0.25">
      <c r="B13" s="4">
        <v>4</v>
      </c>
      <c r="C13" s="4" t="s">
        <v>90</v>
      </c>
      <c r="D13" s="4">
        <v>76</v>
      </c>
      <c r="E13" s="5" t="s">
        <v>15</v>
      </c>
      <c r="F13" s="6" t="s">
        <v>16</v>
      </c>
      <c r="G13" s="6" t="s">
        <v>17</v>
      </c>
      <c r="H13" s="7">
        <v>0</v>
      </c>
      <c r="I13" s="8">
        <v>25</v>
      </c>
      <c r="J13" s="8">
        <v>5</v>
      </c>
      <c r="K13" s="7">
        <v>5.9722222222222225E-2</v>
      </c>
      <c r="L13" s="7">
        <v>6.25E-2</v>
      </c>
      <c r="M13" s="8">
        <v>3</v>
      </c>
      <c r="N13" s="7">
        <v>0.18263888888888891</v>
      </c>
      <c r="O13" s="7">
        <v>0.18819444444444444</v>
      </c>
      <c r="P13" s="8">
        <v>9</v>
      </c>
      <c r="Q13" s="8">
        <v>2</v>
      </c>
      <c r="R13" s="7">
        <v>0.24305555555555555</v>
      </c>
      <c r="S13" s="7">
        <v>0.24652777777777779</v>
      </c>
      <c r="T13" s="8">
        <v>3</v>
      </c>
      <c r="U13" s="7">
        <v>0.37638888888888888</v>
      </c>
      <c r="V13" s="7">
        <v>0.38680555555555557</v>
      </c>
      <c r="W13" s="9">
        <v>5</v>
      </c>
      <c r="X13" s="29">
        <v>0.53749999999999998</v>
      </c>
      <c r="Y13" s="29">
        <v>0.54722222222222217</v>
      </c>
      <c r="Z13" s="8">
        <v>14</v>
      </c>
      <c r="AA13" s="8">
        <v>9</v>
      </c>
      <c r="AB13" s="29">
        <v>0.60069444444444442</v>
      </c>
      <c r="AC13" s="29">
        <v>0.61319444444444449</v>
      </c>
      <c r="AD13" s="4">
        <v>18</v>
      </c>
      <c r="AE13" s="4">
        <v>3</v>
      </c>
      <c r="AF13" s="33">
        <v>0.79861111111111116</v>
      </c>
      <c r="AG13" s="33">
        <v>0.81180555555555556</v>
      </c>
      <c r="AH13" s="4"/>
      <c r="AI13" s="38">
        <f>I13+M13+P13+T13+W13+Z13+AD13</f>
        <v>77</v>
      </c>
      <c r="AJ13" s="39">
        <f>J13+Q13+AA13+AE13</f>
        <v>19</v>
      </c>
      <c r="AK13" s="34">
        <v>0.88888888888888884</v>
      </c>
      <c r="AL13" s="40">
        <f>AK13+AH13</f>
        <v>0.88888888888888884</v>
      </c>
      <c r="AM13" s="36" t="s">
        <v>15</v>
      </c>
      <c r="AN13" s="34">
        <f t="shared" ref="AN13:AN26" si="16">K13-H13</f>
        <v>5.9722222222222225E-2</v>
      </c>
      <c r="AO13" s="34">
        <f t="shared" ref="AO13:AO26" si="17">N13-L13</f>
        <v>0.12013888888888891</v>
      </c>
      <c r="AP13" s="34">
        <f t="shared" ref="AP13:AP26" si="18">R13-O13</f>
        <v>5.486111111111111E-2</v>
      </c>
      <c r="AQ13" s="34">
        <f t="shared" ref="AQ13:AQ26" si="19">U13-S13</f>
        <v>0.12986111111111109</v>
      </c>
      <c r="AR13" s="34">
        <f t="shared" ref="AR13:AR26" si="20">X13-V13</f>
        <v>0.15069444444444441</v>
      </c>
      <c r="AS13" s="34">
        <f t="shared" ref="AS13:AS26" si="21">AB13-Y13</f>
        <v>5.3472222222222254E-2</v>
      </c>
      <c r="AT13" s="34">
        <f t="shared" ref="AT13" si="22">AK13-AC13</f>
        <v>0.27569444444444435</v>
      </c>
      <c r="AU13" s="34">
        <f t="shared" ref="AU13:AU14" si="23">(L13-K13)+(O13-N13)+(S13-R13)+(V13-U13)+(Y13-X13)+(AC13-AB13)</f>
        <v>4.4444444444444488E-2</v>
      </c>
    </row>
    <row r="14" spans="2:47" ht="15.75" customHeight="1" x14ac:dyDescent="0.25">
      <c r="B14" s="4"/>
      <c r="C14" s="4"/>
      <c r="D14" s="4"/>
      <c r="E14" s="5"/>
      <c r="F14" s="10"/>
      <c r="G14" s="10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2"/>
      <c r="X14" s="30"/>
      <c r="Y14" s="30"/>
      <c r="Z14" s="11"/>
      <c r="AA14" s="11"/>
      <c r="AB14" s="30"/>
      <c r="AC14" s="30"/>
      <c r="AD14" s="4"/>
      <c r="AE14" s="4"/>
      <c r="AF14" s="4"/>
      <c r="AG14" s="4"/>
      <c r="AH14" s="4"/>
      <c r="AI14" s="39"/>
      <c r="AJ14" s="39"/>
      <c r="AK14" s="17"/>
      <c r="AL14" s="39"/>
      <c r="AM14" s="36"/>
      <c r="AN14" s="17"/>
      <c r="AO14" s="17"/>
      <c r="AP14" s="17"/>
      <c r="AQ14" s="17"/>
      <c r="AR14" s="17"/>
      <c r="AS14" s="17"/>
      <c r="AT14" s="17"/>
      <c r="AU14" s="17"/>
    </row>
    <row r="15" spans="2:47" ht="15.75" customHeight="1" x14ac:dyDescent="0.25">
      <c r="B15" s="4">
        <v>5</v>
      </c>
      <c r="C15" s="4" t="s">
        <v>91</v>
      </c>
      <c r="D15" s="4">
        <v>72</v>
      </c>
      <c r="E15" s="5" t="s">
        <v>3</v>
      </c>
      <c r="F15" s="6" t="s">
        <v>4</v>
      </c>
      <c r="G15" s="6" t="s">
        <v>5</v>
      </c>
      <c r="H15" s="7">
        <v>0</v>
      </c>
      <c r="I15" s="8">
        <v>25</v>
      </c>
      <c r="J15" s="8">
        <v>5</v>
      </c>
      <c r="K15" s="7">
        <v>5.5555555555555552E-2</v>
      </c>
      <c r="L15" s="7">
        <v>5.8333333333333327E-2</v>
      </c>
      <c r="M15" s="8">
        <v>3</v>
      </c>
      <c r="N15" s="7">
        <v>0.15555555555555556</v>
      </c>
      <c r="O15" s="7">
        <v>0.16041666666666668</v>
      </c>
      <c r="P15" s="8">
        <v>9</v>
      </c>
      <c r="Q15" s="8">
        <v>2</v>
      </c>
      <c r="R15" s="7">
        <v>0.21736111111111112</v>
      </c>
      <c r="S15" s="7">
        <v>0.22152777777777777</v>
      </c>
      <c r="T15" s="8">
        <v>3</v>
      </c>
      <c r="U15" s="7">
        <v>0.36249999999999999</v>
      </c>
      <c r="V15" s="7">
        <v>0.37222222222222223</v>
      </c>
      <c r="W15" s="9">
        <v>5</v>
      </c>
      <c r="X15" s="29">
        <v>0.51458333333333328</v>
      </c>
      <c r="Y15" s="29">
        <v>0.52916666666666667</v>
      </c>
      <c r="Z15" s="8">
        <v>14</v>
      </c>
      <c r="AA15" s="8">
        <v>9</v>
      </c>
      <c r="AB15" s="29">
        <v>0.59375</v>
      </c>
      <c r="AC15" s="29">
        <v>0.60277777777777775</v>
      </c>
      <c r="AD15" s="4">
        <v>18</v>
      </c>
      <c r="AE15" s="4">
        <v>3</v>
      </c>
      <c r="AF15" s="33">
        <v>0.80694444444444446</v>
      </c>
      <c r="AG15" s="33">
        <v>0.82152777777777775</v>
      </c>
      <c r="AH15" s="4"/>
      <c r="AI15" s="38">
        <f>I15+M15+P15+T15+W15+Z15+AD15</f>
        <v>77</v>
      </c>
      <c r="AJ15" s="39">
        <f>J15+Q15+AA15+AE15</f>
        <v>19</v>
      </c>
      <c r="AK15" s="34">
        <v>0.91180555555555554</v>
      </c>
      <c r="AL15" s="40">
        <f>AK15+AH15</f>
        <v>0.91180555555555554</v>
      </c>
      <c r="AM15" s="36" t="s">
        <v>3</v>
      </c>
      <c r="AN15" s="40">
        <f t="shared" ref="AN15:AN26" si="24">K15-H15</f>
        <v>5.5555555555555552E-2</v>
      </c>
      <c r="AO15" s="34">
        <f t="shared" ref="AO15:AO26" si="25">N15-L15</f>
        <v>9.7222222222222238E-2</v>
      </c>
      <c r="AP15" s="34">
        <f t="shared" ref="AP15:AP26" si="26">R15-O15</f>
        <v>5.6944444444444436E-2</v>
      </c>
      <c r="AQ15" s="34">
        <f t="shared" ref="AQ15:AQ26" si="27">U15-S15</f>
        <v>0.14097222222222222</v>
      </c>
      <c r="AR15" s="34">
        <f t="shared" ref="AR15:AR26" si="28">X15-V15</f>
        <v>0.14236111111111105</v>
      </c>
      <c r="AS15" s="34">
        <f t="shared" ref="AS15:AS26" si="29">AB15-Y15</f>
        <v>6.4583333333333326E-2</v>
      </c>
      <c r="AT15" s="34">
        <f t="shared" ref="AT15" si="30">AK15-AC15</f>
        <v>0.30902777777777779</v>
      </c>
      <c r="AU15" s="34">
        <f t="shared" ref="AU15:AU30" si="31">(L15-K15)+(O15-N15)+(S15-R15)+(V15-U15)+(Y15-X15)+(AC15-AB15)</f>
        <v>4.513888888888893E-2</v>
      </c>
    </row>
    <row r="16" spans="2:47" ht="15.75" customHeight="1" x14ac:dyDescent="0.25">
      <c r="B16" s="4"/>
      <c r="C16" s="4"/>
      <c r="D16" s="4"/>
      <c r="E16" s="5"/>
      <c r="F16" s="10"/>
      <c r="G16" s="10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2"/>
      <c r="X16" s="30"/>
      <c r="Y16" s="30"/>
      <c r="Z16" s="11"/>
      <c r="AA16" s="11"/>
      <c r="AB16" s="30"/>
      <c r="AC16" s="30"/>
      <c r="AD16" s="4"/>
      <c r="AE16" s="4"/>
      <c r="AF16" s="4"/>
      <c r="AG16" s="4"/>
      <c r="AH16" s="4"/>
      <c r="AI16" s="39"/>
      <c r="AJ16" s="39"/>
      <c r="AK16" s="17"/>
      <c r="AL16" s="39"/>
      <c r="AM16" s="36"/>
      <c r="AN16" s="39"/>
      <c r="AO16" s="17"/>
      <c r="AP16" s="17"/>
      <c r="AQ16" s="17"/>
      <c r="AR16" s="17"/>
      <c r="AS16" s="17"/>
      <c r="AT16" s="17"/>
      <c r="AU16" s="17"/>
    </row>
    <row r="17" spans="2:47" ht="15.75" customHeight="1" x14ac:dyDescent="0.25">
      <c r="B17" s="4">
        <v>6</v>
      </c>
      <c r="C17" s="4" t="s">
        <v>92</v>
      </c>
      <c r="D17" s="4">
        <v>88</v>
      </c>
      <c r="E17" s="5" t="s">
        <v>51</v>
      </c>
      <c r="F17" s="6" t="s">
        <v>52</v>
      </c>
      <c r="G17" s="6" t="s">
        <v>53</v>
      </c>
      <c r="H17" s="7">
        <v>0</v>
      </c>
      <c r="I17" s="8">
        <v>25</v>
      </c>
      <c r="J17" s="8">
        <v>5</v>
      </c>
      <c r="K17" s="7">
        <v>6.7361111111111108E-2</v>
      </c>
      <c r="L17" s="7">
        <v>7.1527777777777787E-2</v>
      </c>
      <c r="M17" s="8">
        <v>3</v>
      </c>
      <c r="N17" s="7">
        <v>0.20069444444444443</v>
      </c>
      <c r="O17" s="7">
        <v>0.20486111111111113</v>
      </c>
      <c r="P17" s="8">
        <v>9</v>
      </c>
      <c r="Q17" s="8">
        <v>2</v>
      </c>
      <c r="R17" s="7">
        <v>0.27986111111111112</v>
      </c>
      <c r="S17" s="7">
        <v>0.28333333333333333</v>
      </c>
      <c r="T17" s="8">
        <v>3</v>
      </c>
      <c r="U17" s="7">
        <v>0.42777777777777781</v>
      </c>
      <c r="V17" s="7">
        <v>0.44236111111111115</v>
      </c>
      <c r="W17" s="9">
        <v>5</v>
      </c>
      <c r="X17" s="29">
        <v>0.60138888888888886</v>
      </c>
      <c r="Y17" s="29">
        <v>0.63055555555555554</v>
      </c>
      <c r="Z17" s="8">
        <v>14</v>
      </c>
      <c r="AA17" s="8">
        <v>9</v>
      </c>
      <c r="AB17" s="29">
        <v>0.70694444444444438</v>
      </c>
      <c r="AC17" s="29">
        <v>0.71597222222222223</v>
      </c>
      <c r="AD17" s="4">
        <v>10</v>
      </c>
      <c r="AE17" s="4">
        <v>3</v>
      </c>
      <c r="AF17" s="33">
        <v>0.92499999999999993</v>
      </c>
      <c r="AG17" s="33">
        <v>0.92499999999999993</v>
      </c>
      <c r="AH17" s="33">
        <v>2.0833333333333332E-2</v>
      </c>
      <c r="AI17" s="38">
        <f>I17+M17+P17+T17+W17+Z17+AD17</f>
        <v>69</v>
      </c>
      <c r="AJ17" s="39">
        <f>J17+Q17+AA17+AE17</f>
        <v>19</v>
      </c>
      <c r="AK17" s="34">
        <v>0.97361111111111109</v>
      </c>
      <c r="AL17" s="40">
        <f>AK17+AH17</f>
        <v>0.99444444444444446</v>
      </c>
      <c r="AM17" s="36" t="s">
        <v>51</v>
      </c>
      <c r="AN17" s="34">
        <f t="shared" ref="AN17:AN26" si="32">K17-H17</f>
        <v>6.7361111111111108E-2</v>
      </c>
      <c r="AO17" s="34">
        <f t="shared" ref="AO17:AO26" si="33">N17-L17</f>
        <v>0.12916666666666665</v>
      </c>
      <c r="AP17" s="34">
        <f t="shared" ref="AP17:AP26" si="34">R17-O17</f>
        <v>7.4999999999999983E-2</v>
      </c>
      <c r="AQ17" s="34">
        <f t="shared" ref="AQ17:AQ26" si="35">U17-S17</f>
        <v>0.14444444444444449</v>
      </c>
      <c r="AR17" s="34">
        <f t="shared" ref="AR17:AR26" si="36">X17-V17</f>
        <v>0.15902777777777771</v>
      </c>
      <c r="AS17" s="34">
        <f t="shared" ref="AS17:AS26" si="37">AB17-Y17</f>
        <v>7.638888888888884E-2</v>
      </c>
      <c r="AT17" s="34">
        <f t="shared" ref="AT17" si="38">AK17-AC17</f>
        <v>0.25763888888888886</v>
      </c>
      <c r="AU17" s="34">
        <f t="shared" ref="AU17:AU30" si="39">(L17-K17)+(O17-N17)+(S17-R17)+(V17-U17)+(Y17-X17)+(AC17-AB17)</f>
        <v>6.4583333333333465E-2</v>
      </c>
    </row>
    <row r="18" spans="2:47" ht="15.75" customHeight="1" x14ac:dyDescent="0.25">
      <c r="B18" s="4"/>
      <c r="C18" s="4"/>
      <c r="D18" s="4"/>
      <c r="E18" s="5"/>
      <c r="F18" s="10"/>
      <c r="G18" s="1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2"/>
      <c r="X18" s="30"/>
      <c r="Y18" s="30"/>
      <c r="Z18" s="11"/>
      <c r="AA18" s="11"/>
      <c r="AB18" s="30"/>
      <c r="AC18" s="30"/>
      <c r="AD18" s="4"/>
      <c r="AE18" s="4"/>
      <c r="AF18" s="4"/>
      <c r="AG18" s="4"/>
      <c r="AH18" s="4"/>
      <c r="AI18" s="39"/>
      <c r="AJ18" s="39"/>
      <c r="AK18" s="17"/>
      <c r="AL18" s="39"/>
      <c r="AM18" s="36"/>
      <c r="AN18" s="17"/>
      <c r="AO18" s="17"/>
      <c r="AP18" s="17"/>
      <c r="AQ18" s="17"/>
      <c r="AR18" s="17"/>
      <c r="AS18" s="17"/>
      <c r="AT18" s="17"/>
      <c r="AU18" s="17"/>
    </row>
    <row r="19" spans="2:47" ht="15.75" customHeight="1" x14ac:dyDescent="0.25">
      <c r="B19" s="4">
        <v>7</v>
      </c>
      <c r="C19" s="4" t="s">
        <v>93</v>
      </c>
      <c r="D19" s="4">
        <v>83</v>
      </c>
      <c r="E19" s="5" t="s">
        <v>36</v>
      </c>
      <c r="F19" s="6" t="s">
        <v>37</v>
      </c>
      <c r="G19" s="6" t="s">
        <v>38</v>
      </c>
      <c r="H19" s="7">
        <v>0</v>
      </c>
      <c r="I19" s="8">
        <v>25</v>
      </c>
      <c r="J19" s="8">
        <v>5</v>
      </c>
      <c r="K19" s="7">
        <v>6.458333333333334E-2</v>
      </c>
      <c r="L19" s="7">
        <v>6.805555555555555E-2</v>
      </c>
      <c r="M19" s="8">
        <v>3</v>
      </c>
      <c r="N19" s="7">
        <v>0.18055555555555555</v>
      </c>
      <c r="O19" s="7">
        <v>0.18819444444444444</v>
      </c>
      <c r="P19" s="8">
        <v>9</v>
      </c>
      <c r="Q19" s="8">
        <v>2</v>
      </c>
      <c r="R19" s="7">
        <v>0.24722222222222223</v>
      </c>
      <c r="S19" s="7">
        <v>0.25625000000000003</v>
      </c>
      <c r="T19" s="8">
        <v>3</v>
      </c>
      <c r="U19" s="7">
        <v>0.38611111111111113</v>
      </c>
      <c r="V19" s="7">
        <v>0.39999999999999997</v>
      </c>
      <c r="W19" s="9">
        <v>5</v>
      </c>
      <c r="X19" s="29">
        <v>0.56319444444444444</v>
      </c>
      <c r="Y19" s="29">
        <v>0.5756944444444444</v>
      </c>
      <c r="Z19" s="8">
        <v>14</v>
      </c>
      <c r="AA19" s="8">
        <v>9</v>
      </c>
      <c r="AB19" s="29">
        <v>0.6430555555555556</v>
      </c>
      <c r="AC19" s="29">
        <v>0.65694444444444444</v>
      </c>
      <c r="AD19" s="4">
        <v>7</v>
      </c>
      <c r="AE19" s="4">
        <v>3</v>
      </c>
      <c r="AF19" s="4"/>
      <c r="AG19" s="4"/>
      <c r="AH19" s="33">
        <v>2.0833333333333332E-2</v>
      </c>
      <c r="AI19" s="38">
        <f>I19+M19+P19+T19+W19+Z19+AD19</f>
        <v>66</v>
      </c>
      <c r="AJ19" s="39">
        <f>J19+Q19+AA19+AE19</f>
        <v>19</v>
      </c>
      <c r="AK19" s="34">
        <v>0.92638888888888893</v>
      </c>
      <c r="AL19" s="40">
        <f>AK19+AH19</f>
        <v>0.9472222222222223</v>
      </c>
      <c r="AM19" s="36" t="s">
        <v>36</v>
      </c>
      <c r="AN19" s="34">
        <f t="shared" ref="AN19:AN26" si="40">K19-H19</f>
        <v>6.458333333333334E-2</v>
      </c>
      <c r="AO19" s="34">
        <f t="shared" ref="AO19:AO26" si="41">N19-L19</f>
        <v>0.1125</v>
      </c>
      <c r="AP19" s="34">
        <f t="shared" ref="AP19:AP26" si="42">R19-O19</f>
        <v>5.902777777777779E-2</v>
      </c>
      <c r="AQ19" s="34">
        <f t="shared" ref="AQ19:AQ26" si="43">U19-S19</f>
        <v>0.12986111111111109</v>
      </c>
      <c r="AR19" s="34">
        <f t="shared" ref="AR19:AR26" si="44">X19-V19</f>
        <v>0.16319444444444448</v>
      </c>
      <c r="AS19" s="34">
        <f t="shared" ref="AS19:AS26" si="45">AB19-Y19</f>
        <v>6.7361111111111205E-2</v>
      </c>
      <c r="AT19" s="34">
        <f t="shared" ref="AT19" si="46">AK19-AC19</f>
        <v>0.26944444444444449</v>
      </c>
      <c r="AU19" s="34">
        <f t="shared" ref="AU19:AU30" si="47">(L19-K19)+(O19-N19)+(S19-R19)+(V19-U19)+(Y19-X19)+(AC19-AB19)</f>
        <v>6.0416666666666535E-2</v>
      </c>
    </row>
    <row r="20" spans="2:47" ht="15.75" customHeight="1" x14ac:dyDescent="0.25">
      <c r="B20" s="4"/>
      <c r="C20" s="4"/>
      <c r="D20" s="4"/>
      <c r="E20" s="5"/>
      <c r="F20" s="10"/>
      <c r="G20" s="10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2"/>
      <c r="X20" s="30"/>
      <c r="Y20" s="30"/>
      <c r="Z20" s="11"/>
      <c r="AA20" s="11"/>
      <c r="AB20" s="30"/>
      <c r="AC20" s="30"/>
      <c r="AD20" s="4"/>
      <c r="AE20" s="4"/>
      <c r="AF20" s="4"/>
      <c r="AG20" s="4"/>
      <c r="AH20" s="4"/>
      <c r="AI20" s="39"/>
      <c r="AJ20" s="39"/>
      <c r="AK20" s="17"/>
      <c r="AL20" s="39"/>
      <c r="AM20" s="36"/>
      <c r="AN20" s="17"/>
      <c r="AO20" s="17"/>
      <c r="AP20" s="17"/>
      <c r="AQ20" s="17"/>
      <c r="AR20" s="17"/>
      <c r="AS20" s="17"/>
      <c r="AT20" s="17"/>
      <c r="AU20" s="17"/>
    </row>
    <row r="21" spans="2:47" ht="15.75" customHeight="1" x14ac:dyDescent="0.25">
      <c r="B21" s="4">
        <v>8</v>
      </c>
      <c r="C21" s="4" t="s">
        <v>94</v>
      </c>
      <c r="D21" s="4">
        <v>87</v>
      </c>
      <c r="E21" s="5" t="s">
        <v>48</v>
      </c>
      <c r="F21" s="6" t="s">
        <v>49</v>
      </c>
      <c r="G21" s="6" t="s">
        <v>50</v>
      </c>
      <c r="H21" s="7">
        <v>0</v>
      </c>
      <c r="I21" s="8">
        <v>25</v>
      </c>
      <c r="J21" s="8">
        <v>5</v>
      </c>
      <c r="K21" s="7">
        <v>7.4999999999999997E-2</v>
      </c>
      <c r="L21" s="7">
        <v>7.6388888888888895E-2</v>
      </c>
      <c r="M21" s="8">
        <v>3</v>
      </c>
      <c r="N21" s="7">
        <v>0.21180555555555555</v>
      </c>
      <c r="O21" s="7">
        <v>0.22013888888888888</v>
      </c>
      <c r="P21" s="8">
        <v>9</v>
      </c>
      <c r="Q21" s="8">
        <v>2</v>
      </c>
      <c r="R21" s="7">
        <v>0.28055555555555556</v>
      </c>
      <c r="S21" s="7">
        <v>0.28611111111111115</v>
      </c>
      <c r="T21" s="8">
        <v>3</v>
      </c>
      <c r="U21" s="7">
        <v>0.44166666666666665</v>
      </c>
      <c r="V21" s="7">
        <v>0.45277777777777778</v>
      </c>
      <c r="W21" s="9">
        <v>5</v>
      </c>
      <c r="X21" s="29">
        <v>0.59791666666666665</v>
      </c>
      <c r="Y21" s="29">
        <v>0.61319444444444449</v>
      </c>
      <c r="Z21" s="8">
        <v>14</v>
      </c>
      <c r="AA21" s="8">
        <v>9</v>
      </c>
      <c r="AB21" s="29">
        <v>0.68333333333333324</v>
      </c>
      <c r="AC21" s="29">
        <v>0.69236111111111109</v>
      </c>
      <c r="AD21" s="4">
        <v>3</v>
      </c>
      <c r="AE21" s="4">
        <v>3</v>
      </c>
      <c r="AF21" s="4"/>
      <c r="AG21" s="4"/>
      <c r="AH21" s="33">
        <v>2.0833333333333332E-2</v>
      </c>
      <c r="AI21" s="38">
        <f>I21+M21+P21+T21+W21+Z21+AD21</f>
        <v>62</v>
      </c>
      <c r="AJ21" s="39">
        <f>J21+Q21+AA21+AE21</f>
        <v>19</v>
      </c>
      <c r="AK21" s="34">
        <v>0.9</v>
      </c>
      <c r="AL21" s="40">
        <f>AK21+AH21</f>
        <v>0.92083333333333339</v>
      </c>
      <c r="AM21" s="36" t="s">
        <v>48</v>
      </c>
      <c r="AN21" s="34">
        <f t="shared" ref="AN21:AN26" si="48">K21-H21</f>
        <v>7.4999999999999997E-2</v>
      </c>
      <c r="AO21" s="34">
        <f t="shared" ref="AO21:AO26" si="49">N21-L21</f>
        <v>0.13541666666666666</v>
      </c>
      <c r="AP21" s="34">
        <f t="shared" ref="AP21:AP26" si="50">R21-O21</f>
        <v>6.0416666666666674E-2</v>
      </c>
      <c r="AQ21" s="34">
        <f t="shared" ref="AQ21:AQ26" si="51">U21-S21</f>
        <v>0.1555555555555555</v>
      </c>
      <c r="AR21" s="34">
        <f t="shared" ref="AR21:AR26" si="52">X21-V21</f>
        <v>0.14513888888888887</v>
      </c>
      <c r="AS21" s="34">
        <f t="shared" ref="AS21:AS26" si="53">AB21-Y21</f>
        <v>7.0138888888888751E-2</v>
      </c>
      <c r="AT21" s="34">
        <f t="shared" ref="AT21" si="54">AK21-AC21</f>
        <v>0.20763888888888893</v>
      </c>
      <c r="AU21" s="34">
        <f t="shared" ref="AU21" si="55">(L21-K21)+(O21-N21)+(S21-R21)+(V21-U21)+(Y21-X21)+(AC21-AB21)</f>
        <v>5.0694444444444639E-2</v>
      </c>
    </row>
    <row r="22" spans="2:47" ht="15.75" customHeight="1" x14ac:dyDescent="0.25">
      <c r="B22" s="4"/>
      <c r="C22" s="4"/>
      <c r="D22" s="4"/>
      <c r="E22" s="5"/>
      <c r="F22" s="10"/>
      <c r="G22" s="10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2"/>
      <c r="X22" s="30"/>
      <c r="Y22" s="30"/>
      <c r="Z22" s="11"/>
      <c r="AA22" s="11"/>
      <c r="AB22" s="30"/>
      <c r="AC22" s="30"/>
      <c r="AD22" s="4"/>
      <c r="AE22" s="4"/>
      <c r="AF22" s="4"/>
      <c r="AG22" s="4"/>
      <c r="AH22" s="4"/>
      <c r="AI22" s="39"/>
      <c r="AJ22" s="39"/>
      <c r="AK22" s="17"/>
      <c r="AL22" s="39"/>
      <c r="AM22" s="36"/>
      <c r="AN22" s="17"/>
      <c r="AO22" s="17"/>
      <c r="AP22" s="17"/>
      <c r="AQ22" s="17"/>
      <c r="AR22" s="17"/>
      <c r="AS22" s="17"/>
      <c r="AT22" s="17"/>
      <c r="AU22" s="17"/>
    </row>
    <row r="23" spans="2:47" ht="15.75" customHeight="1" x14ac:dyDescent="0.25">
      <c r="B23" s="4">
        <v>9</v>
      </c>
      <c r="C23" s="4" t="s">
        <v>95</v>
      </c>
      <c r="D23" s="4">
        <v>82</v>
      </c>
      <c r="E23" s="5" t="s">
        <v>33</v>
      </c>
      <c r="F23" s="6" t="s">
        <v>34</v>
      </c>
      <c r="G23" s="6" t="s">
        <v>35</v>
      </c>
      <c r="H23" s="7">
        <v>0</v>
      </c>
      <c r="I23" s="8">
        <v>25</v>
      </c>
      <c r="J23" s="8">
        <v>5</v>
      </c>
      <c r="K23" s="7">
        <v>9.3055555555555558E-2</v>
      </c>
      <c r="L23" s="7">
        <v>9.5138888888888884E-2</v>
      </c>
      <c r="M23" s="8">
        <v>3</v>
      </c>
      <c r="N23" s="7">
        <v>0.22500000000000001</v>
      </c>
      <c r="O23" s="7">
        <v>0.2298611111111111</v>
      </c>
      <c r="P23" s="8">
        <v>9</v>
      </c>
      <c r="Q23" s="8">
        <v>2</v>
      </c>
      <c r="R23" s="7">
        <v>0.29166666666666669</v>
      </c>
      <c r="S23" s="7">
        <v>0.29652777777777778</v>
      </c>
      <c r="T23" s="8">
        <v>3</v>
      </c>
      <c r="U23" s="7">
        <v>0.46180555555555558</v>
      </c>
      <c r="V23" s="7">
        <v>0.47569444444444442</v>
      </c>
      <c r="W23" s="9">
        <v>5</v>
      </c>
      <c r="X23" s="29">
        <v>0.62986111111111109</v>
      </c>
      <c r="Y23" s="29">
        <v>0.65694444444444444</v>
      </c>
      <c r="Z23" s="8">
        <v>14</v>
      </c>
      <c r="AA23" s="8">
        <v>9</v>
      </c>
      <c r="AB23" s="29">
        <v>0.7270833333333333</v>
      </c>
      <c r="AC23" s="29">
        <v>0.73819444444444438</v>
      </c>
      <c r="AD23" s="4">
        <v>3</v>
      </c>
      <c r="AE23" s="4">
        <v>1</v>
      </c>
      <c r="AF23" s="4"/>
      <c r="AG23" s="4"/>
      <c r="AH23" s="33">
        <v>2.0833333333333332E-2</v>
      </c>
      <c r="AI23" s="38">
        <f>I23+M23+P23+T23+W23+Z23+AD23</f>
        <v>62</v>
      </c>
      <c r="AJ23" s="39">
        <f>J23+Q23+AA23+AE23</f>
        <v>17</v>
      </c>
      <c r="AK23" s="34">
        <v>0.99930555555555556</v>
      </c>
      <c r="AL23" s="40">
        <f>AK23+AH23</f>
        <v>1.0201388888888889</v>
      </c>
      <c r="AM23" s="36" t="s">
        <v>33</v>
      </c>
      <c r="AN23" s="34">
        <f t="shared" ref="AN23:AN26" si="56">K23-H23</f>
        <v>9.3055555555555558E-2</v>
      </c>
      <c r="AO23" s="34">
        <f t="shared" ref="AO23:AO26" si="57">N23-L23</f>
        <v>0.12986111111111112</v>
      </c>
      <c r="AP23" s="34">
        <f t="shared" ref="AP23:AP26" si="58">R23-O23</f>
        <v>6.1805555555555586E-2</v>
      </c>
      <c r="AQ23" s="34">
        <f t="shared" ref="AQ23:AQ26" si="59">U23-S23</f>
        <v>0.1652777777777778</v>
      </c>
      <c r="AR23" s="34">
        <f t="shared" ref="AR23:AR26" si="60">X23-V23</f>
        <v>0.15416666666666667</v>
      </c>
      <c r="AS23" s="34">
        <f t="shared" ref="AS23:AS26" si="61">AB23-Y23</f>
        <v>7.0138888888888862E-2</v>
      </c>
      <c r="AT23" s="34">
        <f t="shared" ref="AT23" si="62">AK23-AC23</f>
        <v>0.26111111111111118</v>
      </c>
      <c r="AU23" s="34">
        <f t="shared" ref="AU23:AU30" si="63">(L23-K23)+(O23-N23)+(S23-R23)+(V23-U23)+(Y23-X23)+(AC23-AB23)</f>
        <v>6.3888888888888773E-2</v>
      </c>
    </row>
    <row r="24" spans="2:47" ht="15.75" customHeight="1" x14ac:dyDescent="0.25">
      <c r="B24" s="4"/>
      <c r="C24" s="4"/>
      <c r="D24" s="4"/>
      <c r="E24" s="5"/>
      <c r="F24" s="10"/>
      <c r="G24" s="10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2"/>
      <c r="X24" s="30"/>
      <c r="Y24" s="30"/>
      <c r="Z24" s="11"/>
      <c r="AA24" s="11"/>
      <c r="AB24" s="30"/>
      <c r="AC24" s="30"/>
      <c r="AD24" s="4"/>
      <c r="AE24" s="4"/>
      <c r="AF24" s="4"/>
      <c r="AG24" s="4"/>
      <c r="AH24" s="4"/>
      <c r="AI24" s="39"/>
      <c r="AJ24" s="39"/>
      <c r="AK24" s="17"/>
      <c r="AL24" s="39"/>
      <c r="AM24" s="36"/>
      <c r="AN24" s="17"/>
      <c r="AO24" s="17"/>
      <c r="AP24" s="17"/>
      <c r="AQ24" s="17"/>
      <c r="AR24" s="17"/>
      <c r="AS24" s="17"/>
      <c r="AT24" s="17"/>
      <c r="AU24" s="17"/>
    </row>
    <row r="25" spans="2:47" ht="15.75" customHeight="1" x14ac:dyDescent="0.25">
      <c r="B25" s="4">
        <v>10</v>
      </c>
      <c r="C25" s="4" t="s">
        <v>96</v>
      </c>
      <c r="D25" s="4">
        <v>78</v>
      </c>
      <c r="E25" s="5" t="s">
        <v>21</v>
      </c>
      <c r="F25" s="6" t="s">
        <v>22</v>
      </c>
      <c r="G25" s="6" t="s">
        <v>23</v>
      </c>
      <c r="H25" s="7">
        <v>0</v>
      </c>
      <c r="I25" s="8">
        <v>25</v>
      </c>
      <c r="J25" s="8">
        <v>5</v>
      </c>
      <c r="K25" s="7">
        <v>8.819444444444445E-2</v>
      </c>
      <c r="L25" s="7">
        <v>9.2361111111111116E-2</v>
      </c>
      <c r="M25" s="8">
        <v>3</v>
      </c>
      <c r="N25" s="7">
        <v>0.23402777777777781</v>
      </c>
      <c r="O25" s="7">
        <v>0.24374999999999999</v>
      </c>
      <c r="P25" s="8">
        <v>9</v>
      </c>
      <c r="Q25" s="8">
        <v>0</v>
      </c>
      <c r="R25" s="7">
        <v>0.29583333333333334</v>
      </c>
      <c r="S25" s="7">
        <v>0.30486111111111108</v>
      </c>
      <c r="T25" s="8">
        <v>3</v>
      </c>
      <c r="U25" s="7">
        <v>0.45277777777777778</v>
      </c>
      <c r="V25" s="7">
        <v>0.4680555555555555</v>
      </c>
      <c r="W25" s="9">
        <v>5</v>
      </c>
      <c r="X25" s="29">
        <v>0.64097222222222217</v>
      </c>
      <c r="Y25" s="29">
        <v>0.65138888888888891</v>
      </c>
      <c r="Z25" s="8">
        <v>14</v>
      </c>
      <c r="AA25" s="8">
        <v>0</v>
      </c>
      <c r="AB25" s="29">
        <v>0.69791666666666663</v>
      </c>
      <c r="AC25" s="29">
        <v>0.72013888888888899</v>
      </c>
      <c r="AD25" s="4">
        <v>3</v>
      </c>
      <c r="AE25" s="4">
        <v>0</v>
      </c>
      <c r="AF25" s="4"/>
      <c r="AG25" s="4"/>
      <c r="AH25" s="33">
        <v>2.0833333333333332E-2</v>
      </c>
      <c r="AI25" s="38">
        <f>I25+M25+P25+T25+W25+Z25+AD25</f>
        <v>62</v>
      </c>
      <c r="AJ25" s="39">
        <f>J25+Q25+AA25+AE25</f>
        <v>5</v>
      </c>
      <c r="AK25" s="34">
        <v>0.87777777777777777</v>
      </c>
      <c r="AL25" s="40">
        <f>AK25+AH25</f>
        <v>0.89861111111111114</v>
      </c>
      <c r="AM25" s="36" t="s">
        <v>21</v>
      </c>
      <c r="AN25" s="34">
        <f t="shared" ref="AN25:AN26" si="64">K25-H25</f>
        <v>8.819444444444445E-2</v>
      </c>
      <c r="AO25" s="34">
        <f t="shared" ref="AO25:AO26" si="65">N25-L25</f>
        <v>0.14166666666666669</v>
      </c>
      <c r="AP25" s="34">
        <f t="shared" ref="AP25:AP26" si="66">R25-O25</f>
        <v>5.2083333333333343E-2</v>
      </c>
      <c r="AQ25" s="34">
        <f t="shared" ref="AQ25:AQ26" si="67">U25-S25</f>
        <v>0.1479166666666667</v>
      </c>
      <c r="AR25" s="34">
        <f t="shared" ref="AR25:AR26" si="68">X25-V25</f>
        <v>0.17291666666666666</v>
      </c>
      <c r="AS25" s="34">
        <f t="shared" ref="AS25:AS26" si="69">AB25-Y25</f>
        <v>4.6527777777777724E-2</v>
      </c>
      <c r="AT25" s="34">
        <f t="shared" ref="AT25" si="70">AK25-AC25</f>
        <v>0.15763888888888877</v>
      </c>
      <c r="AU25" s="34">
        <f t="shared" si="39"/>
        <v>7.0833333333333429E-2</v>
      </c>
    </row>
    <row r="26" spans="2:47" ht="15.75" customHeight="1" x14ac:dyDescent="0.25">
      <c r="B26" s="4"/>
      <c r="C26" s="4"/>
      <c r="D26" s="4"/>
      <c r="E26" s="5"/>
      <c r="F26" s="10"/>
      <c r="G26" s="1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2"/>
      <c r="X26" s="30"/>
      <c r="Y26" s="30"/>
      <c r="Z26" s="11"/>
      <c r="AA26" s="11"/>
      <c r="AB26" s="30"/>
      <c r="AC26" s="30"/>
      <c r="AD26" s="4"/>
      <c r="AE26" s="4"/>
      <c r="AF26" s="4"/>
      <c r="AG26" s="4"/>
      <c r="AH26" s="4"/>
      <c r="AI26" s="39"/>
      <c r="AJ26" s="39"/>
      <c r="AK26" s="17"/>
      <c r="AL26" s="39"/>
      <c r="AM26" s="36"/>
      <c r="AN26" s="17"/>
      <c r="AO26" s="17"/>
      <c r="AP26" s="17"/>
      <c r="AQ26" s="17"/>
      <c r="AR26" s="17"/>
      <c r="AS26" s="17"/>
      <c r="AT26" s="17"/>
      <c r="AU26" s="17"/>
    </row>
    <row r="27" spans="2:47" ht="15.75" customHeight="1" x14ac:dyDescent="0.25">
      <c r="B27" s="4">
        <v>11</v>
      </c>
      <c r="C27" s="4" t="s">
        <v>97</v>
      </c>
      <c r="D27" s="4">
        <v>80</v>
      </c>
      <c r="E27" s="5" t="s">
        <v>27</v>
      </c>
      <c r="F27" s="6" t="s">
        <v>28</v>
      </c>
      <c r="G27" s="6" t="s">
        <v>29</v>
      </c>
      <c r="H27" s="7">
        <v>0</v>
      </c>
      <c r="I27" s="8">
        <v>25</v>
      </c>
      <c r="J27" s="8">
        <v>5</v>
      </c>
      <c r="K27" s="7">
        <v>9.3055555555555558E-2</v>
      </c>
      <c r="L27" s="7">
        <v>9.6527777777777768E-2</v>
      </c>
      <c r="M27" s="8">
        <v>3</v>
      </c>
      <c r="N27" s="7">
        <v>0.21527777777777779</v>
      </c>
      <c r="O27" s="7">
        <v>0.21875</v>
      </c>
      <c r="P27" s="8">
        <v>9</v>
      </c>
      <c r="Q27" s="8">
        <v>2</v>
      </c>
      <c r="R27" s="7">
        <v>0.29583333333333334</v>
      </c>
      <c r="S27" s="7">
        <v>0.3</v>
      </c>
      <c r="T27" s="8">
        <v>3</v>
      </c>
      <c r="U27" s="7">
        <v>0.44791666666666669</v>
      </c>
      <c r="V27" s="7">
        <v>0.4548611111111111</v>
      </c>
      <c r="W27" s="9">
        <v>5</v>
      </c>
      <c r="X27" s="29">
        <v>0.61527777777777781</v>
      </c>
      <c r="Y27" s="29">
        <v>0.63611111111111118</v>
      </c>
      <c r="Z27" s="8">
        <v>14</v>
      </c>
      <c r="AA27" s="8">
        <v>9</v>
      </c>
      <c r="AB27" s="29">
        <v>0.71250000000000002</v>
      </c>
      <c r="AC27" s="29">
        <v>0.72013888888888899</v>
      </c>
      <c r="AD27" s="4">
        <v>2</v>
      </c>
      <c r="AE27" s="4">
        <v>1</v>
      </c>
      <c r="AF27" s="4"/>
      <c r="AG27" s="4"/>
      <c r="AH27" s="33">
        <v>2.0833333333333332E-2</v>
      </c>
      <c r="AI27" s="38">
        <f>I27+M27+P27+T27+W27+Z27+AD27</f>
        <v>61</v>
      </c>
      <c r="AJ27" s="39">
        <f>J27+Q27+AA27+AE27</f>
        <v>17</v>
      </c>
      <c r="AK27" s="34">
        <v>0.86875000000000002</v>
      </c>
      <c r="AL27" s="40">
        <f>AK27+AH27</f>
        <v>0.88958333333333339</v>
      </c>
      <c r="AM27" s="36" t="s">
        <v>27</v>
      </c>
      <c r="AN27" s="34">
        <f>K27-H27</f>
        <v>9.3055555555555558E-2</v>
      </c>
      <c r="AO27" s="34">
        <f>N27-L27</f>
        <v>0.11875000000000002</v>
      </c>
      <c r="AP27" s="34">
        <f>R27-O27</f>
        <v>7.7083333333333337E-2</v>
      </c>
      <c r="AQ27" s="34">
        <f>U27-S27</f>
        <v>0.1479166666666667</v>
      </c>
      <c r="AR27" s="34">
        <f>X27-V27</f>
        <v>0.16041666666666671</v>
      </c>
      <c r="AS27" s="34">
        <f>AB27-Y27</f>
        <v>7.638888888888884E-2</v>
      </c>
      <c r="AT27" s="34">
        <f>AK27-AC27</f>
        <v>0.14861111111111103</v>
      </c>
      <c r="AU27" s="34">
        <f t="shared" si="47"/>
        <v>4.6527777777777835E-2</v>
      </c>
    </row>
    <row r="28" spans="2:47" ht="15.75" customHeight="1" x14ac:dyDescent="0.25">
      <c r="B28" s="4"/>
      <c r="C28" s="4"/>
      <c r="D28" s="4"/>
      <c r="E28" s="5"/>
      <c r="F28" s="10"/>
      <c r="G28" s="10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2"/>
      <c r="X28" s="30"/>
      <c r="Y28" s="30"/>
      <c r="Z28" s="11"/>
      <c r="AA28" s="11"/>
      <c r="AB28" s="30"/>
      <c r="AC28" s="30"/>
      <c r="AD28" s="4"/>
      <c r="AE28" s="4"/>
      <c r="AF28" s="4"/>
      <c r="AG28" s="4"/>
      <c r="AH28" s="4"/>
      <c r="AI28" s="39"/>
      <c r="AJ28" s="39"/>
      <c r="AK28" s="17"/>
      <c r="AL28" s="39"/>
      <c r="AM28" s="36"/>
      <c r="AN28" s="17"/>
      <c r="AO28" s="17"/>
      <c r="AP28" s="17"/>
      <c r="AQ28" s="17"/>
      <c r="AR28" s="17"/>
      <c r="AS28" s="17"/>
      <c r="AT28" s="17"/>
      <c r="AU28" s="17"/>
    </row>
    <row r="29" spans="2:47" ht="15.75" customHeight="1" x14ac:dyDescent="0.25">
      <c r="B29" s="4">
        <v>12</v>
      </c>
      <c r="C29" s="4" t="s">
        <v>98</v>
      </c>
      <c r="D29" s="4">
        <v>74</v>
      </c>
      <c r="E29" s="5" t="s">
        <v>9</v>
      </c>
      <c r="F29" s="6" t="s">
        <v>10</v>
      </c>
      <c r="G29" s="6" t="s">
        <v>11</v>
      </c>
      <c r="H29" s="7">
        <v>0</v>
      </c>
      <c r="I29" s="8">
        <v>25</v>
      </c>
      <c r="J29" s="8">
        <v>5</v>
      </c>
      <c r="K29" s="7">
        <v>0.11805555555555557</v>
      </c>
      <c r="L29" s="7">
        <v>0.12222222222222223</v>
      </c>
      <c r="M29" s="8">
        <v>3</v>
      </c>
      <c r="N29" s="7">
        <v>0.2638888888888889</v>
      </c>
      <c r="O29" s="7">
        <v>0.27430555555555552</v>
      </c>
      <c r="P29" s="8">
        <v>9</v>
      </c>
      <c r="Q29" s="8">
        <v>2</v>
      </c>
      <c r="R29" s="7">
        <v>0.35833333333333334</v>
      </c>
      <c r="S29" s="7">
        <v>0.36736111111111108</v>
      </c>
      <c r="T29" s="8">
        <v>3</v>
      </c>
      <c r="U29" s="7">
        <v>0.54861111111111105</v>
      </c>
      <c r="V29" s="7">
        <v>0.58888888888888891</v>
      </c>
      <c r="W29" s="9">
        <v>4</v>
      </c>
      <c r="X29" s="29">
        <v>0.75763888888888886</v>
      </c>
      <c r="Y29" s="29" t="s">
        <v>64</v>
      </c>
      <c r="Z29" s="8">
        <v>0</v>
      </c>
      <c r="AA29" s="8">
        <v>0</v>
      </c>
      <c r="AB29" s="29" t="s">
        <v>64</v>
      </c>
      <c r="AC29" s="29">
        <v>0.79236111111111107</v>
      </c>
      <c r="AD29" s="4">
        <v>5</v>
      </c>
      <c r="AE29" s="4">
        <v>0</v>
      </c>
      <c r="AF29" s="33">
        <v>0.91111111111111109</v>
      </c>
      <c r="AG29" s="33">
        <v>0.91111111111111109</v>
      </c>
      <c r="AH29" s="33">
        <v>2.0833333333333332E-2</v>
      </c>
      <c r="AI29" s="38">
        <f>I29+M29+P29+T29+W29+Z29+AD29</f>
        <v>49</v>
      </c>
      <c r="AJ29" s="39">
        <f>J29+Q29+AA29+AE29</f>
        <v>7</v>
      </c>
      <c r="AK29" s="34">
        <v>0.97222222222222221</v>
      </c>
      <c r="AL29" s="40">
        <f>AK29+AH29</f>
        <v>0.99305555555555558</v>
      </c>
      <c r="AM29" s="36" t="s">
        <v>9</v>
      </c>
      <c r="AN29" s="34">
        <f t="shared" ref="AN29:AN40" si="71">K29-H29</f>
        <v>0.11805555555555557</v>
      </c>
      <c r="AO29" s="34">
        <f t="shared" ref="AO29:AO40" si="72">N29-L29</f>
        <v>0.14166666666666666</v>
      </c>
      <c r="AP29" s="34">
        <f t="shared" ref="AP29:AP40" si="73">R29-O29</f>
        <v>8.4027777777777812E-2</v>
      </c>
      <c r="AQ29" s="34">
        <f t="shared" ref="AQ29:AQ40" si="74">U29-S29</f>
        <v>0.18124999999999997</v>
      </c>
      <c r="AR29" s="34">
        <f t="shared" ref="AR29:AR40" si="75">X29-V29</f>
        <v>0.16874999999999996</v>
      </c>
      <c r="AS29" s="34" t="s">
        <v>64</v>
      </c>
      <c r="AT29" s="34">
        <f>AK29-AC29</f>
        <v>0.17986111111111114</v>
      </c>
      <c r="AU29" s="34">
        <f>(L29-K29)+(O29-N29)+(S29-R29)+(V29-U29)+(AC29-X29)</f>
        <v>9.8611111111111108E-2</v>
      </c>
    </row>
    <row r="30" spans="2:47" ht="15.75" customHeight="1" x14ac:dyDescent="0.25">
      <c r="B30" s="4"/>
      <c r="C30" s="4"/>
      <c r="D30" s="4"/>
      <c r="E30" s="5"/>
      <c r="F30" s="10"/>
      <c r="G30" s="10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2"/>
      <c r="X30" s="30"/>
      <c r="Y30" s="30"/>
      <c r="Z30" s="11"/>
      <c r="AA30" s="11"/>
      <c r="AB30" s="30"/>
      <c r="AC30" s="30"/>
      <c r="AD30" s="4"/>
      <c r="AE30" s="4"/>
      <c r="AF30" s="4"/>
      <c r="AG30" s="4"/>
      <c r="AH30" s="4"/>
      <c r="AI30" s="39"/>
      <c r="AJ30" s="39"/>
      <c r="AK30" s="17"/>
      <c r="AL30" s="39"/>
      <c r="AM30" s="36"/>
      <c r="AN30" s="17"/>
      <c r="AO30" s="17"/>
      <c r="AP30" s="17"/>
      <c r="AQ30" s="17"/>
      <c r="AR30" s="17"/>
      <c r="AS30" s="17"/>
      <c r="AT30" s="17"/>
      <c r="AU30" s="17"/>
    </row>
    <row r="31" spans="2:47" ht="15.75" customHeight="1" x14ac:dyDescent="0.25">
      <c r="B31" s="4">
        <v>13</v>
      </c>
      <c r="C31" s="4" t="s">
        <v>99</v>
      </c>
      <c r="D31" s="4">
        <v>73</v>
      </c>
      <c r="E31" s="5" t="s">
        <v>6</v>
      </c>
      <c r="F31" s="6" t="s">
        <v>7</v>
      </c>
      <c r="G31" s="6" t="s">
        <v>8</v>
      </c>
      <c r="H31" s="7">
        <v>0</v>
      </c>
      <c r="I31" s="8">
        <v>25</v>
      </c>
      <c r="J31" s="8">
        <v>5</v>
      </c>
      <c r="K31" s="7">
        <v>9.6527777777777768E-2</v>
      </c>
      <c r="L31" s="7">
        <v>9.7916666666666666E-2</v>
      </c>
      <c r="M31" s="8">
        <v>3</v>
      </c>
      <c r="N31" s="7">
        <v>0.25277777777777777</v>
      </c>
      <c r="O31" s="7">
        <v>0.2638888888888889</v>
      </c>
      <c r="P31" s="8">
        <v>9</v>
      </c>
      <c r="Q31" s="8">
        <v>2</v>
      </c>
      <c r="R31" s="7">
        <v>0.32083333333333336</v>
      </c>
      <c r="S31" s="7">
        <v>0.3263888888888889</v>
      </c>
      <c r="T31" s="8">
        <v>3</v>
      </c>
      <c r="U31" s="7">
        <v>0.50277777777777777</v>
      </c>
      <c r="V31" s="7">
        <v>0.53055555555555556</v>
      </c>
      <c r="W31" s="9">
        <v>5</v>
      </c>
      <c r="X31" s="29">
        <v>0.72222222222222221</v>
      </c>
      <c r="Y31" s="29" t="s">
        <v>64</v>
      </c>
      <c r="Z31" s="8">
        <v>0</v>
      </c>
      <c r="AA31" s="8">
        <v>0</v>
      </c>
      <c r="AB31" s="29" t="s">
        <v>64</v>
      </c>
      <c r="AC31" s="29">
        <v>0.75208333333333333</v>
      </c>
      <c r="AD31" s="4">
        <v>3</v>
      </c>
      <c r="AE31" s="4">
        <v>0</v>
      </c>
      <c r="AF31" s="4"/>
      <c r="AG31" s="4"/>
      <c r="AH31" s="33">
        <v>2.0833333333333332E-2</v>
      </c>
      <c r="AI31" s="38">
        <f>I31+M31+P31+T31+W31+Z31+AD31</f>
        <v>48</v>
      </c>
      <c r="AJ31" s="39">
        <f>J31+Q31+AA31+AE31</f>
        <v>7</v>
      </c>
      <c r="AK31" s="34">
        <v>0.8340277777777777</v>
      </c>
      <c r="AL31" s="40">
        <f>AK31+AH31</f>
        <v>0.85486111111111107</v>
      </c>
      <c r="AM31" s="36" t="s">
        <v>6</v>
      </c>
      <c r="AN31" s="34">
        <f t="shared" ref="AN31:AN40" si="76">K31-H31</f>
        <v>9.6527777777777768E-2</v>
      </c>
      <c r="AO31" s="34">
        <f t="shared" ref="AO31:AO40" si="77">N31-L31</f>
        <v>0.15486111111111112</v>
      </c>
      <c r="AP31" s="34">
        <f t="shared" ref="AP31:AP40" si="78">R31-O31</f>
        <v>5.6944444444444464E-2</v>
      </c>
      <c r="AQ31" s="34">
        <f t="shared" ref="AQ31:AQ40" si="79">U31-S31</f>
        <v>0.17638888888888887</v>
      </c>
      <c r="AR31" s="34">
        <f t="shared" ref="AR31:AR40" si="80">X31-V31</f>
        <v>0.19166666666666665</v>
      </c>
      <c r="AS31" s="34" t="s">
        <v>64</v>
      </c>
      <c r="AT31" s="34">
        <f t="shared" ref="AT31" si="81">AK31-AC31</f>
        <v>8.1944444444444375E-2</v>
      </c>
      <c r="AU31" s="34">
        <f t="shared" ref="AU31:AU34" si="82">(L31-K31)+(O31-N31)+(S31-R31)+(V31-U31)+(AC31-X31)</f>
        <v>7.5694444444444467E-2</v>
      </c>
    </row>
    <row r="32" spans="2:47" ht="15.75" customHeight="1" x14ac:dyDescent="0.25">
      <c r="B32" s="4"/>
      <c r="C32" s="4"/>
      <c r="D32" s="4"/>
      <c r="E32" s="5"/>
      <c r="F32" s="10"/>
      <c r="G32" s="10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2"/>
      <c r="X32" s="30"/>
      <c r="Y32" s="30"/>
      <c r="Z32" s="11"/>
      <c r="AA32" s="11"/>
      <c r="AB32" s="30"/>
      <c r="AC32" s="30"/>
      <c r="AD32" s="4"/>
      <c r="AE32" s="4"/>
      <c r="AF32" s="4"/>
      <c r="AG32" s="4"/>
      <c r="AH32" s="4"/>
      <c r="AI32" s="39"/>
      <c r="AJ32" s="39"/>
      <c r="AK32" s="17"/>
      <c r="AL32" s="39"/>
      <c r="AM32" s="36"/>
      <c r="AN32" s="17"/>
      <c r="AO32" s="17"/>
      <c r="AP32" s="17"/>
      <c r="AQ32" s="17"/>
      <c r="AR32" s="17"/>
      <c r="AS32" s="17"/>
      <c r="AT32" s="17"/>
      <c r="AU32" s="17"/>
    </row>
    <row r="33" spans="2:47" ht="15.75" customHeight="1" x14ac:dyDescent="0.25">
      <c r="B33" s="4">
        <v>14</v>
      </c>
      <c r="C33" s="4" t="s">
        <v>100</v>
      </c>
      <c r="D33" s="4">
        <v>86</v>
      </c>
      <c r="E33" s="5" t="s">
        <v>45</v>
      </c>
      <c r="F33" s="6" t="s">
        <v>46</v>
      </c>
      <c r="G33" s="6" t="s">
        <v>47</v>
      </c>
      <c r="H33" s="7">
        <v>0</v>
      </c>
      <c r="I33" s="8">
        <v>25</v>
      </c>
      <c r="J33" s="8">
        <v>0</v>
      </c>
      <c r="K33" s="7">
        <v>8.7500000000000008E-2</v>
      </c>
      <c r="L33" s="7">
        <v>9.0972222222222218E-2</v>
      </c>
      <c r="M33" s="8">
        <v>3</v>
      </c>
      <c r="N33" s="7">
        <v>0.25694444444444448</v>
      </c>
      <c r="O33" s="7">
        <v>0.26666666666666666</v>
      </c>
      <c r="P33" s="8">
        <v>9</v>
      </c>
      <c r="Q33" s="8">
        <v>0</v>
      </c>
      <c r="R33" s="7">
        <v>0.3527777777777778</v>
      </c>
      <c r="S33" s="7">
        <v>0.35625000000000001</v>
      </c>
      <c r="T33" s="8">
        <v>3</v>
      </c>
      <c r="U33" s="7">
        <v>0.59305555555555556</v>
      </c>
      <c r="V33" s="7">
        <v>0.62777777777777777</v>
      </c>
      <c r="W33" s="9">
        <v>5</v>
      </c>
      <c r="X33" s="29">
        <v>0.7993055555555556</v>
      </c>
      <c r="Y33" s="29" t="s">
        <v>64</v>
      </c>
      <c r="Z33" s="8">
        <v>0</v>
      </c>
      <c r="AA33" s="8">
        <v>0</v>
      </c>
      <c r="AB33" s="29" t="s">
        <v>64</v>
      </c>
      <c r="AC33" s="29">
        <v>0.82708333333333339</v>
      </c>
      <c r="AD33" s="4">
        <v>1</v>
      </c>
      <c r="AE33" s="4">
        <v>0</v>
      </c>
      <c r="AF33" s="4"/>
      <c r="AG33" s="4"/>
      <c r="AH33" s="33">
        <v>2.0833333333333332E-2</v>
      </c>
      <c r="AI33" s="38">
        <f>I33+M33+P33+T33+W33+Z33+AD33</f>
        <v>46</v>
      </c>
      <c r="AJ33" s="39">
        <f>J33+Q33+AA33+AE33</f>
        <v>0</v>
      </c>
      <c r="AK33" s="34">
        <v>0.90208333333333324</v>
      </c>
      <c r="AL33" s="40">
        <f>AK33+AH33</f>
        <v>0.92291666666666661</v>
      </c>
      <c r="AM33" s="36" t="s">
        <v>45</v>
      </c>
      <c r="AN33" s="34">
        <f t="shared" ref="AN33:AN40" si="83">K33-H33</f>
        <v>8.7500000000000008E-2</v>
      </c>
      <c r="AO33" s="34">
        <f t="shared" ref="AO33:AO40" si="84">N33-L33</f>
        <v>0.16597222222222224</v>
      </c>
      <c r="AP33" s="34">
        <f t="shared" ref="AP33:AP40" si="85">R33-O33</f>
        <v>8.6111111111111138E-2</v>
      </c>
      <c r="AQ33" s="34">
        <f t="shared" ref="AQ33:AQ40" si="86">U33-S33</f>
        <v>0.23680555555555555</v>
      </c>
      <c r="AR33" s="34">
        <f t="shared" ref="AR33:AR40" si="87">X33-V33</f>
        <v>0.17152777777777783</v>
      </c>
      <c r="AS33" s="34" t="s">
        <v>64</v>
      </c>
      <c r="AT33" s="34">
        <f t="shared" ref="AT33" si="88">AK33-AC33</f>
        <v>7.4999999999999845E-2</v>
      </c>
      <c r="AU33" s="34">
        <f t="shared" ref="AU33:AU34" si="89">(L33-K33)+(O33-N33)+(S33-R33)+(V33-U33)+(AC33-X33)</f>
        <v>7.9166666666666607E-2</v>
      </c>
    </row>
    <row r="34" spans="2:47" ht="15.75" customHeight="1" x14ac:dyDescent="0.25">
      <c r="B34" s="4"/>
      <c r="C34" s="4"/>
      <c r="D34" s="4"/>
      <c r="E34" s="5"/>
      <c r="F34" s="10"/>
      <c r="G34" s="10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2"/>
      <c r="X34" s="30"/>
      <c r="Y34" s="30"/>
      <c r="Z34" s="11"/>
      <c r="AA34" s="11"/>
      <c r="AB34" s="30"/>
      <c r="AC34" s="30"/>
      <c r="AD34" s="4"/>
      <c r="AE34" s="4"/>
      <c r="AF34" s="4"/>
      <c r="AG34" s="4"/>
      <c r="AH34" s="4"/>
      <c r="AI34" s="39"/>
      <c r="AJ34" s="39"/>
      <c r="AK34" s="17"/>
      <c r="AL34" s="39"/>
      <c r="AM34" s="36"/>
      <c r="AN34" s="17"/>
      <c r="AO34" s="17"/>
      <c r="AP34" s="17"/>
      <c r="AQ34" s="17"/>
      <c r="AR34" s="17"/>
      <c r="AS34" s="17"/>
      <c r="AT34" s="17"/>
      <c r="AU34" s="17"/>
    </row>
    <row r="35" spans="2:47" ht="15.75" customHeight="1" x14ac:dyDescent="0.25">
      <c r="B35" s="4" t="s">
        <v>71</v>
      </c>
      <c r="C35" s="4" t="s">
        <v>71</v>
      </c>
      <c r="D35" s="4">
        <v>71</v>
      </c>
      <c r="E35" s="5" t="s">
        <v>0</v>
      </c>
      <c r="F35" s="6" t="s">
        <v>1</v>
      </c>
      <c r="G35" s="6" t="s">
        <v>2</v>
      </c>
      <c r="H35" s="7">
        <v>0</v>
      </c>
      <c r="I35" s="8">
        <v>25</v>
      </c>
      <c r="J35" s="8">
        <v>0</v>
      </c>
      <c r="K35" s="7">
        <v>9.6527777777777768E-2</v>
      </c>
      <c r="L35" s="7">
        <v>9.930555555555555E-2</v>
      </c>
      <c r="M35" s="8">
        <v>3</v>
      </c>
      <c r="N35" s="7">
        <v>0.29097222222222224</v>
      </c>
      <c r="O35" s="7">
        <v>0.30624999999999997</v>
      </c>
      <c r="P35" s="8">
        <v>9</v>
      </c>
      <c r="Q35" s="8">
        <v>2</v>
      </c>
      <c r="R35" s="7">
        <v>0.37013888888888885</v>
      </c>
      <c r="S35" s="7">
        <v>0.37847222222222227</v>
      </c>
      <c r="T35" s="8">
        <v>3</v>
      </c>
      <c r="U35" s="7">
        <v>0.58750000000000002</v>
      </c>
      <c r="V35" s="7">
        <v>0.62777777777777777</v>
      </c>
      <c r="W35" s="9">
        <v>5</v>
      </c>
      <c r="X35" s="29">
        <v>0.77847222222222223</v>
      </c>
      <c r="Y35" s="29" t="s">
        <v>64</v>
      </c>
      <c r="Z35" s="13">
        <v>0</v>
      </c>
      <c r="AA35" s="13">
        <v>0</v>
      </c>
      <c r="AB35" s="29" t="s">
        <v>64</v>
      </c>
      <c r="AC35" s="29">
        <v>0.82013888888888886</v>
      </c>
      <c r="AD35" s="16">
        <v>0</v>
      </c>
      <c r="AE35" s="16">
        <v>0</v>
      </c>
      <c r="AF35" s="16" t="s">
        <v>64</v>
      </c>
      <c r="AG35" s="16" t="s">
        <v>64</v>
      </c>
      <c r="AH35" s="16"/>
      <c r="AI35" s="38">
        <f>I35+M35+P35+T35+W35+Z35+AD35</f>
        <v>45</v>
      </c>
      <c r="AJ35" s="39">
        <f>J35+Q35+AA35+AE35</f>
        <v>2</v>
      </c>
      <c r="AK35" s="34" t="s">
        <v>64</v>
      </c>
      <c r="AL35" s="40" t="s">
        <v>72</v>
      </c>
      <c r="AM35" s="36" t="s">
        <v>0</v>
      </c>
      <c r="AN35" s="34">
        <f t="shared" ref="AN35:AN40" si="90">K35-H35</f>
        <v>9.6527777777777768E-2</v>
      </c>
      <c r="AO35" s="34">
        <f t="shared" ref="AO35:AO40" si="91">N35-L35</f>
        <v>0.19166666666666671</v>
      </c>
      <c r="AP35" s="34">
        <f t="shared" ref="AP35:AP40" si="92">R35-O35</f>
        <v>6.3888888888888884E-2</v>
      </c>
      <c r="AQ35" s="34">
        <f t="shared" ref="AQ35:AQ40" si="93">U35-S35</f>
        <v>0.20902777777777776</v>
      </c>
      <c r="AR35" s="34">
        <f t="shared" ref="AR35:AR40" si="94">X35-V35</f>
        <v>0.15069444444444446</v>
      </c>
      <c r="AS35" s="34" t="s">
        <v>64</v>
      </c>
      <c r="AT35" s="34" t="s">
        <v>64</v>
      </c>
      <c r="AU35" s="34" t="s">
        <v>64</v>
      </c>
    </row>
    <row r="36" spans="2:47" ht="15.75" customHeight="1" x14ac:dyDescent="0.25">
      <c r="B36" s="4"/>
      <c r="C36" s="4"/>
      <c r="D36" s="4"/>
      <c r="E36" s="5"/>
      <c r="F36" s="10"/>
      <c r="G36" s="10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2"/>
      <c r="X36" s="30"/>
      <c r="Y36" s="30"/>
      <c r="Z36" s="18"/>
      <c r="AA36" s="18"/>
      <c r="AB36" s="30"/>
      <c r="AC36" s="30"/>
      <c r="AD36" s="16"/>
      <c r="AE36" s="16"/>
      <c r="AF36" s="16"/>
      <c r="AG36" s="16"/>
      <c r="AH36" s="16"/>
      <c r="AI36" s="39"/>
      <c r="AJ36" s="39"/>
      <c r="AK36" s="17"/>
      <c r="AL36" s="39"/>
      <c r="AM36" s="36"/>
      <c r="AN36" s="17"/>
      <c r="AO36" s="17"/>
      <c r="AP36" s="17"/>
      <c r="AQ36" s="17"/>
      <c r="AR36" s="17"/>
      <c r="AS36" s="17"/>
      <c r="AT36" s="17"/>
      <c r="AU36" s="17"/>
    </row>
    <row r="37" spans="2:47" ht="15.75" customHeight="1" x14ac:dyDescent="0.25">
      <c r="B37" s="4" t="s">
        <v>71</v>
      </c>
      <c r="C37" s="4" t="s">
        <v>71</v>
      </c>
      <c r="D37" s="4">
        <v>81</v>
      </c>
      <c r="E37" s="5" t="s">
        <v>30</v>
      </c>
      <c r="F37" s="6" t="s">
        <v>31</v>
      </c>
      <c r="G37" s="6" t="s">
        <v>32</v>
      </c>
      <c r="H37" s="7">
        <v>0</v>
      </c>
      <c r="I37" s="8">
        <v>25</v>
      </c>
      <c r="J37" s="8">
        <v>5</v>
      </c>
      <c r="K37" s="7">
        <v>9.7222222222222224E-2</v>
      </c>
      <c r="L37" s="7">
        <v>0.10277777777777779</v>
      </c>
      <c r="M37" s="8">
        <v>3</v>
      </c>
      <c r="N37" s="7">
        <v>0.29722222222222222</v>
      </c>
      <c r="O37" s="7">
        <v>0.31458333333333333</v>
      </c>
      <c r="P37" s="8">
        <v>9</v>
      </c>
      <c r="Q37" s="8">
        <v>0</v>
      </c>
      <c r="R37" s="7">
        <v>0.35833333333333334</v>
      </c>
      <c r="S37" s="7">
        <v>0.36388888888888887</v>
      </c>
      <c r="T37" s="13">
        <v>3</v>
      </c>
      <c r="U37" s="7">
        <v>0.5756944444444444</v>
      </c>
      <c r="V37" s="7" t="s">
        <v>59</v>
      </c>
      <c r="W37" s="14">
        <v>0</v>
      </c>
      <c r="X37" s="31" t="s">
        <v>64</v>
      </c>
      <c r="Y37" s="31" t="s">
        <v>64</v>
      </c>
      <c r="Z37" s="15">
        <v>0</v>
      </c>
      <c r="AA37" s="15">
        <v>0</v>
      </c>
      <c r="AB37" s="31" t="s">
        <v>64</v>
      </c>
      <c r="AC37" s="31" t="s">
        <v>64</v>
      </c>
      <c r="AD37" s="16">
        <v>0</v>
      </c>
      <c r="AE37" s="16">
        <v>0</v>
      </c>
      <c r="AF37" s="16" t="s">
        <v>64</v>
      </c>
      <c r="AG37" s="16" t="s">
        <v>64</v>
      </c>
      <c r="AH37" s="16"/>
      <c r="AI37" s="38">
        <f>I37+M37+P37+T37+W37+Z37+AD37</f>
        <v>40</v>
      </c>
      <c r="AJ37" s="39">
        <f>J37+Q37+AA37+AE37</f>
        <v>5</v>
      </c>
      <c r="AK37" s="4" t="s">
        <v>64</v>
      </c>
      <c r="AL37" s="40" t="s">
        <v>72</v>
      </c>
      <c r="AM37" s="36" t="s">
        <v>30</v>
      </c>
      <c r="AN37" s="34">
        <f t="shared" ref="AN37:AN40" si="95">K37-H37</f>
        <v>9.7222222222222224E-2</v>
      </c>
      <c r="AO37" s="34">
        <f t="shared" ref="AO37:AO40" si="96">N37-L37</f>
        <v>0.19444444444444442</v>
      </c>
      <c r="AP37" s="34">
        <f t="shared" ref="AP37:AP40" si="97">R37-O37</f>
        <v>4.3750000000000011E-2</v>
      </c>
      <c r="AQ37" s="34">
        <f t="shared" ref="AQ37:AQ40" si="98">U37-S37</f>
        <v>0.21180555555555552</v>
      </c>
      <c r="AR37" s="34" t="s">
        <v>64</v>
      </c>
      <c r="AS37" s="34" t="s">
        <v>64</v>
      </c>
      <c r="AT37" s="34" t="s">
        <v>64</v>
      </c>
      <c r="AU37" s="34" t="s">
        <v>64</v>
      </c>
    </row>
    <row r="38" spans="2:47" ht="15.75" customHeight="1" x14ac:dyDescent="0.25">
      <c r="B38" s="4"/>
      <c r="C38" s="4"/>
      <c r="D38" s="4"/>
      <c r="E38" s="5"/>
      <c r="F38" s="10"/>
      <c r="G38" s="10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8"/>
      <c r="U38" s="11"/>
      <c r="V38" s="11"/>
      <c r="W38" s="19"/>
      <c r="X38" s="32"/>
      <c r="Y38" s="32"/>
      <c r="Z38" s="20"/>
      <c r="AA38" s="20"/>
      <c r="AB38" s="32"/>
      <c r="AC38" s="32"/>
      <c r="AD38" s="16"/>
      <c r="AE38" s="16"/>
      <c r="AF38" s="16"/>
      <c r="AG38" s="16"/>
      <c r="AH38" s="16"/>
      <c r="AI38" s="39"/>
      <c r="AJ38" s="39"/>
      <c r="AK38" s="4"/>
      <c r="AL38" s="39"/>
      <c r="AM38" s="36"/>
      <c r="AN38" s="17"/>
      <c r="AO38" s="17"/>
      <c r="AP38" s="17"/>
      <c r="AQ38" s="17"/>
      <c r="AR38" s="17"/>
      <c r="AS38" s="17"/>
      <c r="AT38" s="17"/>
      <c r="AU38" s="17"/>
    </row>
    <row r="39" spans="2:47" ht="15.75" customHeight="1" x14ac:dyDescent="0.25">
      <c r="B39" s="4" t="s">
        <v>71</v>
      </c>
      <c r="C39" s="4" t="s">
        <v>71</v>
      </c>
      <c r="D39" s="4">
        <v>84</v>
      </c>
      <c r="E39" s="5" t="s">
        <v>39</v>
      </c>
      <c r="F39" s="6" t="s">
        <v>40</v>
      </c>
      <c r="G39" s="6" t="s">
        <v>41</v>
      </c>
      <c r="H39" s="7">
        <v>0</v>
      </c>
      <c r="I39" s="8">
        <v>25</v>
      </c>
      <c r="J39" s="8">
        <v>5</v>
      </c>
      <c r="K39" s="7">
        <v>5.9027777777777783E-2</v>
      </c>
      <c r="L39" s="7">
        <v>6.1805555555555558E-2</v>
      </c>
      <c r="M39" s="8">
        <v>3</v>
      </c>
      <c r="N39" s="7">
        <v>0.14930555555555555</v>
      </c>
      <c r="O39" s="7">
        <v>0.15486111111111112</v>
      </c>
      <c r="P39" s="8">
        <v>9</v>
      </c>
      <c r="Q39" s="8">
        <v>2</v>
      </c>
      <c r="R39" s="7">
        <v>0.21527777777777779</v>
      </c>
      <c r="S39" s="7">
        <v>0.22013888888888888</v>
      </c>
      <c r="T39" s="8">
        <v>2</v>
      </c>
      <c r="U39" s="21" t="s">
        <v>64</v>
      </c>
      <c r="V39" s="21" t="s">
        <v>64</v>
      </c>
      <c r="W39" s="14">
        <v>0</v>
      </c>
      <c r="X39" s="31" t="s">
        <v>64</v>
      </c>
      <c r="Y39" s="31" t="s">
        <v>64</v>
      </c>
      <c r="Z39" s="15">
        <v>0</v>
      </c>
      <c r="AA39" s="15">
        <v>0</v>
      </c>
      <c r="AB39" s="31" t="s">
        <v>64</v>
      </c>
      <c r="AC39" s="31" t="s">
        <v>64</v>
      </c>
      <c r="AD39" s="16">
        <v>0</v>
      </c>
      <c r="AE39" s="16">
        <v>0</v>
      </c>
      <c r="AF39" s="16" t="s">
        <v>64</v>
      </c>
      <c r="AG39" s="16" t="s">
        <v>64</v>
      </c>
      <c r="AH39" s="16"/>
      <c r="AI39" s="38">
        <f>I39+M39+P39+T39+W39+Z39+AD39</f>
        <v>39</v>
      </c>
      <c r="AJ39" s="39">
        <f>J39+Q39+AA39+AE39</f>
        <v>7</v>
      </c>
      <c r="AK39" s="4" t="s">
        <v>64</v>
      </c>
      <c r="AL39" s="40" t="s">
        <v>72</v>
      </c>
      <c r="AM39" s="36" t="s">
        <v>39</v>
      </c>
      <c r="AN39" s="34">
        <f t="shared" ref="AN39:AN40" si="99">K39-H39</f>
        <v>5.9027777777777783E-2</v>
      </c>
      <c r="AO39" s="34">
        <f t="shared" ref="AO39:AO40" si="100">N39-L39</f>
        <v>8.7499999999999994E-2</v>
      </c>
      <c r="AP39" s="34">
        <f t="shared" ref="AP39:AP40" si="101">R39-O39</f>
        <v>6.0416666666666674E-2</v>
      </c>
      <c r="AQ39" s="34" t="s">
        <v>64</v>
      </c>
      <c r="AR39" s="34" t="s">
        <v>64</v>
      </c>
      <c r="AS39" s="34" t="s">
        <v>64</v>
      </c>
      <c r="AT39" s="34" t="s">
        <v>64</v>
      </c>
      <c r="AU39" s="34" t="s">
        <v>64</v>
      </c>
    </row>
    <row r="40" spans="2:47" ht="15.75" customHeight="1" x14ac:dyDescent="0.25">
      <c r="B40" s="4"/>
      <c r="C40" s="4"/>
      <c r="D40" s="4"/>
      <c r="E40" s="5"/>
      <c r="F40" s="10"/>
      <c r="G40" s="10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20"/>
      <c r="V40" s="20"/>
      <c r="W40" s="19"/>
      <c r="X40" s="32"/>
      <c r="Y40" s="32"/>
      <c r="Z40" s="20"/>
      <c r="AA40" s="20"/>
      <c r="AB40" s="32"/>
      <c r="AC40" s="32"/>
      <c r="AD40" s="16"/>
      <c r="AE40" s="16"/>
      <c r="AF40" s="16"/>
      <c r="AG40" s="16"/>
      <c r="AH40" s="16"/>
      <c r="AI40" s="39"/>
      <c r="AJ40" s="39"/>
      <c r="AK40" s="4"/>
      <c r="AL40" s="39"/>
      <c r="AM40" s="36"/>
      <c r="AN40" s="17"/>
      <c r="AO40" s="17"/>
      <c r="AP40" s="17"/>
      <c r="AQ40" s="17"/>
      <c r="AR40" s="17"/>
      <c r="AS40" s="17"/>
      <c r="AT40" s="17"/>
      <c r="AU40" s="17"/>
    </row>
    <row r="41" spans="2:47" ht="15.75" customHeight="1" x14ac:dyDescent="0.25">
      <c r="B41" s="4" t="s">
        <v>71</v>
      </c>
      <c r="C41" s="4" t="s">
        <v>71</v>
      </c>
      <c r="D41" s="4">
        <v>75</v>
      </c>
      <c r="E41" s="5" t="s">
        <v>12</v>
      </c>
      <c r="F41" s="6" t="s">
        <v>13</v>
      </c>
      <c r="G41" s="6" t="s">
        <v>14</v>
      </c>
      <c r="H41" s="33">
        <v>0</v>
      </c>
      <c r="I41" s="4">
        <v>25</v>
      </c>
      <c r="J41" s="4">
        <v>0</v>
      </c>
      <c r="K41" s="33">
        <v>8.2638888888888887E-2</v>
      </c>
      <c r="L41" s="33">
        <v>8.4027777777777771E-2</v>
      </c>
      <c r="M41" s="17">
        <v>3</v>
      </c>
      <c r="N41" s="34">
        <v>0.20902777777777778</v>
      </c>
      <c r="O41" s="34">
        <v>0.21388888888888891</v>
      </c>
      <c r="P41" s="17"/>
      <c r="Q41" s="17"/>
      <c r="R41" s="34">
        <v>0.28333333333333333</v>
      </c>
      <c r="S41" s="17" t="s">
        <v>59</v>
      </c>
      <c r="T41" s="16">
        <v>0</v>
      </c>
      <c r="U41" s="21" t="s">
        <v>64</v>
      </c>
      <c r="V41" s="15" t="s">
        <v>64</v>
      </c>
      <c r="W41" s="15">
        <v>0</v>
      </c>
      <c r="X41" s="31" t="s">
        <v>64</v>
      </c>
      <c r="Y41" s="31" t="s">
        <v>64</v>
      </c>
      <c r="Z41" s="15">
        <v>0</v>
      </c>
      <c r="AA41" s="15">
        <v>0</v>
      </c>
      <c r="AB41" s="31" t="s">
        <v>64</v>
      </c>
      <c r="AC41" s="31" t="s">
        <v>64</v>
      </c>
      <c r="AD41" s="16">
        <v>0</v>
      </c>
      <c r="AE41" s="16">
        <v>0</v>
      </c>
      <c r="AF41" s="16" t="s">
        <v>64</v>
      </c>
      <c r="AG41" s="16" t="s">
        <v>64</v>
      </c>
      <c r="AH41" s="16"/>
      <c r="AI41" s="38">
        <f>I41+M41+P41+T41+W41+Z41+AD41</f>
        <v>28</v>
      </c>
      <c r="AJ41" s="39">
        <f>J41+Q41+AA41+AE41</f>
        <v>0</v>
      </c>
      <c r="AK41" s="4" t="s">
        <v>64</v>
      </c>
      <c r="AL41" s="40" t="s">
        <v>72</v>
      </c>
      <c r="AM41" s="36" t="s">
        <v>12</v>
      </c>
      <c r="AN41" s="34">
        <f>K41-H41</f>
        <v>8.2638888888888887E-2</v>
      </c>
      <c r="AO41" s="34">
        <f>N41-L41</f>
        <v>0.125</v>
      </c>
      <c r="AP41" s="34">
        <f>R41-O41</f>
        <v>6.944444444444442E-2</v>
      </c>
      <c r="AQ41" s="34" t="s">
        <v>64</v>
      </c>
      <c r="AR41" s="34" t="s">
        <v>64</v>
      </c>
      <c r="AS41" s="34" t="s">
        <v>64</v>
      </c>
      <c r="AT41" s="34" t="s">
        <v>64</v>
      </c>
      <c r="AU41" s="34" t="s">
        <v>64</v>
      </c>
    </row>
    <row r="42" spans="2:47" ht="15.75" customHeight="1" x14ac:dyDescent="0.25">
      <c r="B42" s="4"/>
      <c r="C42" s="4"/>
      <c r="D42" s="4"/>
      <c r="E42" s="5"/>
      <c r="F42" s="10"/>
      <c r="G42" s="10"/>
      <c r="H42" s="4"/>
      <c r="I42" s="4"/>
      <c r="J42" s="4"/>
      <c r="K42" s="4"/>
      <c r="L42" s="4"/>
      <c r="M42" s="17"/>
      <c r="N42" s="17"/>
      <c r="O42" s="17"/>
      <c r="P42" s="17"/>
      <c r="Q42" s="17"/>
      <c r="R42" s="17"/>
      <c r="S42" s="17"/>
      <c r="T42" s="16"/>
      <c r="U42" s="20"/>
      <c r="V42" s="20"/>
      <c r="W42" s="20"/>
      <c r="X42" s="32"/>
      <c r="Y42" s="32"/>
      <c r="Z42" s="20"/>
      <c r="AA42" s="20"/>
      <c r="AB42" s="32"/>
      <c r="AC42" s="32"/>
      <c r="AD42" s="16"/>
      <c r="AE42" s="16"/>
      <c r="AF42" s="16"/>
      <c r="AG42" s="16"/>
      <c r="AH42" s="16"/>
      <c r="AI42" s="39"/>
      <c r="AJ42" s="39"/>
      <c r="AK42" s="4"/>
      <c r="AL42" s="39"/>
      <c r="AM42" s="36"/>
      <c r="AN42" s="17"/>
      <c r="AO42" s="17"/>
      <c r="AP42" s="17"/>
      <c r="AQ42" s="17"/>
      <c r="AR42" s="17"/>
      <c r="AS42" s="17"/>
      <c r="AT42" s="17"/>
      <c r="AU42" s="17"/>
    </row>
    <row r="43" spans="2:47" x14ac:dyDescent="0.25">
      <c r="H43" s="35"/>
      <c r="I43" s="35"/>
      <c r="J43" s="22"/>
      <c r="K43" s="35"/>
      <c r="L43" s="35"/>
      <c r="M43" s="35"/>
      <c r="N43" s="22"/>
      <c r="O43" s="22"/>
      <c r="P43" s="22"/>
      <c r="Q43" s="22"/>
      <c r="R43" s="22"/>
      <c r="S43" s="22"/>
      <c r="T43" s="35"/>
      <c r="Z43" s="22"/>
      <c r="AA43" s="22"/>
      <c r="AD43" s="23"/>
    </row>
    <row r="44" spans="2:47" x14ac:dyDescent="0.25">
      <c r="B44" s="3" t="s">
        <v>109</v>
      </c>
      <c r="H44" s="35"/>
      <c r="I44" s="35"/>
      <c r="J44" s="22"/>
      <c r="K44" s="35"/>
      <c r="L44" s="35"/>
      <c r="M44" s="35"/>
      <c r="N44" s="22"/>
      <c r="O44" s="22"/>
      <c r="P44" s="22"/>
      <c r="Q44" s="22"/>
      <c r="R44" s="22"/>
      <c r="S44" s="22"/>
      <c r="T44" s="35"/>
      <c r="Z44" s="22"/>
      <c r="AA44" s="22"/>
      <c r="AD44" s="23"/>
    </row>
    <row r="45" spans="2:47" x14ac:dyDescent="0.25">
      <c r="B45" s="3" t="s">
        <v>110</v>
      </c>
      <c r="H45" s="35"/>
      <c r="I45" s="35"/>
      <c r="J45" s="22"/>
      <c r="K45" s="35"/>
      <c r="L45" s="35"/>
      <c r="M45" s="35"/>
      <c r="N45" s="22"/>
      <c r="O45" s="22"/>
      <c r="P45" s="22"/>
      <c r="Q45" s="22"/>
      <c r="R45" s="22"/>
      <c r="S45" s="22"/>
      <c r="T45" s="35"/>
      <c r="Z45" s="22"/>
      <c r="AA45" s="22"/>
      <c r="AD45" s="23"/>
    </row>
    <row r="46" spans="2:47" x14ac:dyDescent="0.25">
      <c r="B46" s="2" t="s">
        <v>111</v>
      </c>
      <c r="H46" s="35"/>
      <c r="I46" s="35"/>
      <c r="J46" s="22"/>
      <c r="K46" s="35"/>
      <c r="L46" s="35"/>
      <c r="M46" s="35"/>
      <c r="N46" s="22"/>
      <c r="O46" s="22"/>
      <c r="P46" s="22"/>
      <c r="Q46" s="22"/>
      <c r="R46" s="22"/>
      <c r="S46" s="22"/>
      <c r="T46" s="35"/>
      <c r="Z46" s="22"/>
      <c r="AA46" s="22"/>
      <c r="AD46" s="23"/>
    </row>
    <row r="47" spans="2:47" x14ac:dyDescent="0.25">
      <c r="B47" s="2" t="s">
        <v>112</v>
      </c>
    </row>
  </sheetData>
  <sortState ref="E7:AM42">
    <sortCondition descending="1" ref="AI7:AI42"/>
    <sortCondition descending="1" ref="AJ7:AJ42"/>
    <sortCondition ref="AL7:AL42"/>
  </sortState>
  <mergeCells count="877">
    <mergeCell ref="C5:C6"/>
    <mergeCell ref="B5:B6"/>
    <mergeCell ref="AU35:AU36"/>
    <mergeCell ref="AU37:AU38"/>
    <mergeCell ref="AU39:AU40"/>
    <mergeCell ref="AU41:AU42"/>
    <mergeCell ref="B2:S2"/>
    <mergeCell ref="B3:S3"/>
    <mergeCell ref="G5:G6"/>
    <mergeCell ref="F5:F6"/>
    <mergeCell ref="E5:E6"/>
    <mergeCell ref="D5:D6"/>
    <mergeCell ref="AU23:AU24"/>
    <mergeCell ref="AU25:AU26"/>
    <mergeCell ref="AU27:AU28"/>
    <mergeCell ref="AU29:AU30"/>
    <mergeCell ref="AU31:AU32"/>
    <mergeCell ref="AU33:AU34"/>
    <mergeCell ref="AT41:AT42"/>
    <mergeCell ref="AU5:AU6"/>
    <mergeCell ref="AU7:AU8"/>
    <mergeCell ref="AU9:AU10"/>
    <mergeCell ref="AU11:AU12"/>
    <mergeCell ref="AU13:AU14"/>
    <mergeCell ref="AU15:AU16"/>
    <mergeCell ref="AU17:AU18"/>
    <mergeCell ref="AU19:AU20"/>
    <mergeCell ref="AU21:AU22"/>
    <mergeCell ref="AT29:AT30"/>
    <mergeCell ref="AT31:AT32"/>
    <mergeCell ref="AT33:AT34"/>
    <mergeCell ref="AT35:AT36"/>
    <mergeCell ref="AT37:AT38"/>
    <mergeCell ref="AT39:AT40"/>
    <mergeCell ref="AT17:AT18"/>
    <mergeCell ref="AT19:AT20"/>
    <mergeCell ref="AT21:AT22"/>
    <mergeCell ref="AT23:AT24"/>
    <mergeCell ref="AT25:AT26"/>
    <mergeCell ref="AT27:AT28"/>
    <mergeCell ref="AS35:AS36"/>
    <mergeCell ref="AS37:AS38"/>
    <mergeCell ref="AS39:AS40"/>
    <mergeCell ref="AS41:AS42"/>
    <mergeCell ref="AT5:AT6"/>
    <mergeCell ref="AT7:AT8"/>
    <mergeCell ref="AT9:AT10"/>
    <mergeCell ref="AT11:AT12"/>
    <mergeCell ref="AT13:AT14"/>
    <mergeCell ref="AT15:AT16"/>
    <mergeCell ref="AS23:AS24"/>
    <mergeCell ref="AS25:AS26"/>
    <mergeCell ref="AS27:AS28"/>
    <mergeCell ref="AS29:AS30"/>
    <mergeCell ref="AS31:AS32"/>
    <mergeCell ref="AS33:AS34"/>
    <mergeCell ref="AR41:AR42"/>
    <mergeCell ref="AS5:AS6"/>
    <mergeCell ref="AS7:AS8"/>
    <mergeCell ref="AS9:AS10"/>
    <mergeCell ref="AS11:AS12"/>
    <mergeCell ref="AS13:AS14"/>
    <mergeCell ref="AS15:AS16"/>
    <mergeCell ref="AS17:AS18"/>
    <mergeCell ref="AS19:AS20"/>
    <mergeCell ref="AS21:AS22"/>
    <mergeCell ref="AR29:AR30"/>
    <mergeCell ref="AR31:AR32"/>
    <mergeCell ref="AR33:AR34"/>
    <mergeCell ref="AR35:AR36"/>
    <mergeCell ref="AR37:AR38"/>
    <mergeCell ref="AR39:AR40"/>
    <mergeCell ref="AR17:AR18"/>
    <mergeCell ref="AR19:AR20"/>
    <mergeCell ref="AR21:AR22"/>
    <mergeCell ref="AR23:AR24"/>
    <mergeCell ref="AR25:AR26"/>
    <mergeCell ref="AR27:AR28"/>
    <mergeCell ref="AQ35:AQ36"/>
    <mergeCell ref="AQ37:AQ38"/>
    <mergeCell ref="AQ39:AQ40"/>
    <mergeCell ref="AQ41:AQ42"/>
    <mergeCell ref="AR5:AR6"/>
    <mergeCell ref="AR7:AR8"/>
    <mergeCell ref="AR9:AR10"/>
    <mergeCell ref="AR11:AR12"/>
    <mergeCell ref="AR13:AR14"/>
    <mergeCell ref="AR15:AR16"/>
    <mergeCell ref="AQ23:AQ24"/>
    <mergeCell ref="AQ25:AQ26"/>
    <mergeCell ref="AQ27:AQ28"/>
    <mergeCell ref="AQ29:AQ30"/>
    <mergeCell ref="AQ31:AQ32"/>
    <mergeCell ref="AQ33:AQ34"/>
    <mergeCell ref="AP41:AP42"/>
    <mergeCell ref="AQ5:AQ6"/>
    <mergeCell ref="AQ7:AQ8"/>
    <mergeCell ref="AQ9:AQ10"/>
    <mergeCell ref="AQ11:AQ12"/>
    <mergeCell ref="AQ13:AQ14"/>
    <mergeCell ref="AQ15:AQ16"/>
    <mergeCell ref="AQ17:AQ18"/>
    <mergeCell ref="AQ19:AQ20"/>
    <mergeCell ref="AQ21:AQ22"/>
    <mergeCell ref="AP29:AP30"/>
    <mergeCell ref="AP31:AP32"/>
    <mergeCell ref="AP33:AP34"/>
    <mergeCell ref="AP35:AP36"/>
    <mergeCell ref="AP37:AP38"/>
    <mergeCell ref="AP39:AP40"/>
    <mergeCell ref="AP17:AP18"/>
    <mergeCell ref="AP19:AP20"/>
    <mergeCell ref="AP21:AP22"/>
    <mergeCell ref="AP23:AP24"/>
    <mergeCell ref="AP25:AP26"/>
    <mergeCell ref="AP27:AP28"/>
    <mergeCell ref="AO35:AO36"/>
    <mergeCell ref="AO37:AO38"/>
    <mergeCell ref="AO39:AO40"/>
    <mergeCell ref="AO41:AO42"/>
    <mergeCell ref="AP5:AP6"/>
    <mergeCell ref="AP7:AP8"/>
    <mergeCell ref="AP9:AP10"/>
    <mergeCell ref="AP11:AP12"/>
    <mergeCell ref="AP13:AP14"/>
    <mergeCell ref="AP15:AP16"/>
    <mergeCell ref="AO21:AO22"/>
    <mergeCell ref="AO23:AO24"/>
    <mergeCell ref="AO25:AO26"/>
    <mergeCell ref="AO27:AO28"/>
    <mergeCell ref="AO29:AO30"/>
    <mergeCell ref="AO33:AO34"/>
    <mergeCell ref="AN35:AN36"/>
    <mergeCell ref="AN41:AN42"/>
    <mergeCell ref="AO5:AO6"/>
    <mergeCell ref="AO7:AO8"/>
    <mergeCell ref="AO9:AO10"/>
    <mergeCell ref="AO11:AO12"/>
    <mergeCell ref="AO13:AO14"/>
    <mergeCell ref="AO15:AO16"/>
    <mergeCell ref="AO17:AO18"/>
    <mergeCell ref="AO19:AO20"/>
    <mergeCell ref="AN17:AN18"/>
    <mergeCell ref="AN19:AN20"/>
    <mergeCell ref="AN23:AN24"/>
    <mergeCell ref="AN27:AN28"/>
    <mergeCell ref="AN29:AN30"/>
    <mergeCell ref="AN33:AN34"/>
    <mergeCell ref="AM5:AM6"/>
    <mergeCell ref="AN5:AN6"/>
    <mergeCell ref="AN7:AN8"/>
    <mergeCell ref="AN9:AN10"/>
    <mergeCell ref="AN13:AN14"/>
    <mergeCell ref="AN15:AN16"/>
    <mergeCell ref="AL35:AL36"/>
    <mergeCell ref="AL37:AL38"/>
    <mergeCell ref="AL39:AL40"/>
    <mergeCell ref="AL41:AL42"/>
    <mergeCell ref="AI5:AI6"/>
    <mergeCell ref="AJ5:AJ6"/>
    <mergeCell ref="AL23:AL24"/>
    <mergeCell ref="AL25:AL26"/>
    <mergeCell ref="AL27:AL28"/>
    <mergeCell ref="AL29:AL30"/>
    <mergeCell ref="AL31:AL32"/>
    <mergeCell ref="AL33:AL34"/>
    <mergeCell ref="AL11:AL12"/>
    <mergeCell ref="AL13:AL14"/>
    <mergeCell ref="AL15:AL16"/>
    <mergeCell ref="AL17:AL18"/>
    <mergeCell ref="AL19:AL20"/>
    <mergeCell ref="AL21:AL22"/>
    <mergeCell ref="AH5:AH6"/>
    <mergeCell ref="AD5:AE5"/>
    <mergeCell ref="AK5:AK6"/>
    <mergeCell ref="AL5:AL6"/>
    <mergeCell ref="AL7:AL8"/>
    <mergeCell ref="AL9:AL10"/>
    <mergeCell ref="AH31:AH32"/>
    <mergeCell ref="AH33:AH34"/>
    <mergeCell ref="AH35:AH36"/>
    <mergeCell ref="AH37:AH38"/>
    <mergeCell ref="AH39:AH40"/>
    <mergeCell ref="AH41:AH42"/>
    <mergeCell ref="AH19:AH20"/>
    <mergeCell ref="AH21:AH22"/>
    <mergeCell ref="AH23:AH24"/>
    <mergeCell ref="AH25:AH26"/>
    <mergeCell ref="AH27:AH28"/>
    <mergeCell ref="AH29:AH30"/>
    <mergeCell ref="AH7:AH8"/>
    <mergeCell ref="AH9:AH10"/>
    <mergeCell ref="AH11:AH12"/>
    <mergeCell ref="AH13:AH14"/>
    <mergeCell ref="AH15:AH16"/>
    <mergeCell ref="AH17:AH18"/>
    <mergeCell ref="AG33:AG34"/>
    <mergeCell ref="AG35:AG36"/>
    <mergeCell ref="AG37:AG38"/>
    <mergeCell ref="AG39:AG40"/>
    <mergeCell ref="AG41:AG42"/>
    <mergeCell ref="AF5:AG5"/>
    <mergeCell ref="AG21:AG22"/>
    <mergeCell ref="AG23:AG24"/>
    <mergeCell ref="AG25:AG26"/>
    <mergeCell ref="AG27:AG28"/>
    <mergeCell ref="AG29:AG30"/>
    <mergeCell ref="AG31:AG32"/>
    <mergeCell ref="AG7:AG8"/>
    <mergeCell ref="AG9:AG10"/>
    <mergeCell ref="AG11:AG12"/>
    <mergeCell ref="AG13:AG14"/>
    <mergeCell ref="AG15:AG16"/>
    <mergeCell ref="AF33:AF34"/>
    <mergeCell ref="AF35:AF36"/>
    <mergeCell ref="AF37:AF38"/>
    <mergeCell ref="AF39:AF40"/>
    <mergeCell ref="AF41:AF42"/>
    <mergeCell ref="AF21:AF22"/>
    <mergeCell ref="AF23:AF24"/>
    <mergeCell ref="AF25:AF26"/>
    <mergeCell ref="AF27:AF28"/>
    <mergeCell ref="AF29:AF30"/>
    <mergeCell ref="AF31:AF32"/>
    <mergeCell ref="AF7:AF8"/>
    <mergeCell ref="AF9:AF10"/>
    <mergeCell ref="AF11:AF12"/>
    <mergeCell ref="AF13:AF14"/>
    <mergeCell ref="AF15:AF16"/>
    <mergeCell ref="AF17:AF18"/>
    <mergeCell ref="AB35:AB36"/>
    <mergeCell ref="AC35:AC36"/>
    <mergeCell ref="AB37:AB38"/>
    <mergeCell ref="AC37:AC38"/>
    <mergeCell ref="AB39:AB40"/>
    <mergeCell ref="AC39:AC40"/>
    <mergeCell ref="AB29:AB30"/>
    <mergeCell ref="AC29:AC30"/>
    <mergeCell ref="AB31:AB32"/>
    <mergeCell ref="AC31:AC32"/>
    <mergeCell ref="AB33:AB34"/>
    <mergeCell ref="AC33:AC34"/>
    <mergeCell ref="Z5:AA5"/>
    <mergeCell ref="AB5:AC5"/>
    <mergeCell ref="AB7:AB8"/>
    <mergeCell ref="AC7:AC8"/>
    <mergeCell ref="AB9:AB10"/>
    <mergeCell ref="AC9:AC10"/>
    <mergeCell ref="X29:X30"/>
    <mergeCell ref="X31:X32"/>
    <mergeCell ref="X33:X34"/>
    <mergeCell ref="X35:X36"/>
    <mergeCell ref="X37:X38"/>
    <mergeCell ref="X39:X40"/>
    <mergeCell ref="X17:X18"/>
    <mergeCell ref="X19:X20"/>
    <mergeCell ref="X21:X22"/>
    <mergeCell ref="X23:X24"/>
    <mergeCell ref="X25:X26"/>
    <mergeCell ref="X27:X28"/>
    <mergeCell ref="X7:X8"/>
    <mergeCell ref="X9:X10"/>
    <mergeCell ref="X11:X12"/>
    <mergeCell ref="X13:X14"/>
    <mergeCell ref="X15:X16"/>
    <mergeCell ref="X5:Y5"/>
    <mergeCell ref="Y17:Y18"/>
    <mergeCell ref="Y19:Y20"/>
    <mergeCell ref="Y21:Y22"/>
    <mergeCell ref="Y23:Y24"/>
    <mergeCell ref="Y25:Y26"/>
    <mergeCell ref="Y27:Y28"/>
    <mergeCell ref="Y7:Y8"/>
    <mergeCell ref="Y9:Y10"/>
    <mergeCell ref="Y11:Y12"/>
    <mergeCell ref="Y13:Y14"/>
    <mergeCell ref="Y15:Y16"/>
    <mergeCell ref="AM23:AM24"/>
    <mergeCell ref="AM27:AM28"/>
    <mergeCell ref="AM29:AM30"/>
    <mergeCell ref="AM33:AM34"/>
    <mergeCell ref="AM35:AM36"/>
    <mergeCell ref="AM41:AM42"/>
    <mergeCell ref="AM7:AM8"/>
    <mergeCell ref="AM9:AM10"/>
    <mergeCell ref="AM13:AM14"/>
    <mergeCell ref="AM15:AM16"/>
    <mergeCell ref="AM17:AM18"/>
    <mergeCell ref="AM19:AM20"/>
    <mergeCell ref="W17:W18"/>
    <mergeCell ref="W19:W20"/>
    <mergeCell ref="W21:W22"/>
    <mergeCell ref="W23:W24"/>
    <mergeCell ref="W25:W26"/>
    <mergeCell ref="W27:W28"/>
    <mergeCell ref="W5:W6"/>
    <mergeCell ref="W7:W8"/>
    <mergeCell ref="W9:W10"/>
    <mergeCell ref="W11:W12"/>
    <mergeCell ref="W13:W14"/>
    <mergeCell ref="W15:W16"/>
    <mergeCell ref="U17:U18"/>
    <mergeCell ref="V17:V18"/>
    <mergeCell ref="U19:U20"/>
    <mergeCell ref="V19:V20"/>
    <mergeCell ref="U21:U22"/>
    <mergeCell ref="V21:V22"/>
    <mergeCell ref="T5:T6"/>
    <mergeCell ref="U5:V5"/>
    <mergeCell ref="U7:U8"/>
    <mergeCell ref="V7:V8"/>
    <mergeCell ref="U9:U10"/>
    <mergeCell ref="V9:V10"/>
    <mergeCell ref="S33:S34"/>
    <mergeCell ref="S35:S36"/>
    <mergeCell ref="S37:S38"/>
    <mergeCell ref="S39:S40"/>
    <mergeCell ref="S41:S42"/>
    <mergeCell ref="P5:Q5"/>
    <mergeCell ref="S21:S22"/>
    <mergeCell ref="S23:S24"/>
    <mergeCell ref="S25:S26"/>
    <mergeCell ref="S27:S28"/>
    <mergeCell ref="S29:S30"/>
    <mergeCell ref="S31:S32"/>
    <mergeCell ref="S9:S10"/>
    <mergeCell ref="S11:S12"/>
    <mergeCell ref="S13:S14"/>
    <mergeCell ref="S15:S16"/>
    <mergeCell ref="S17:S18"/>
    <mergeCell ref="S19:S20"/>
    <mergeCell ref="R37:R38"/>
    <mergeCell ref="R39:R40"/>
    <mergeCell ref="R41:R42"/>
    <mergeCell ref="N5:O5"/>
    <mergeCell ref="N7:N8"/>
    <mergeCell ref="O7:O8"/>
    <mergeCell ref="R5:S5"/>
    <mergeCell ref="S7:S8"/>
    <mergeCell ref="R25:R26"/>
    <mergeCell ref="R27:R28"/>
    <mergeCell ref="R29:R30"/>
    <mergeCell ref="R31:R32"/>
    <mergeCell ref="R33:R34"/>
    <mergeCell ref="R35:R36"/>
    <mergeCell ref="R7:R8"/>
    <mergeCell ref="R9:R10"/>
    <mergeCell ref="R11:R12"/>
    <mergeCell ref="R13:R14"/>
    <mergeCell ref="R15:R16"/>
    <mergeCell ref="R17:R18"/>
    <mergeCell ref="R19:R20"/>
    <mergeCell ref="R21:R22"/>
    <mergeCell ref="R23:R24"/>
    <mergeCell ref="O33:O34"/>
    <mergeCell ref="O35:O36"/>
    <mergeCell ref="O37:O38"/>
    <mergeCell ref="O39:O40"/>
    <mergeCell ref="O41:O42"/>
    <mergeCell ref="O21:O22"/>
    <mergeCell ref="O23:O24"/>
    <mergeCell ref="O25:O26"/>
    <mergeCell ref="O27:O28"/>
    <mergeCell ref="O29:O30"/>
    <mergeCell ref="O31:O32"/>
    <mergeCell ref="O9:O10"/>
    <mergeCell ref="O11:O12"/>
    <mergeCell ref="O13:O14"/>
    <mergeCell ref="O15:O16"/>
    <mergeCell ref="O17:O18"/>
    <mergeCell ref="O19:O20"/>
    <mergeCell ref="N35:N36"/>
    <mergeCell ref="N37:N38"/>
    <mergeCell ref="N39:N40"/>
    <mergeCell ref="N41:N42"/>
    <mergeCell ref="N23:N24"/>
    <mergeCell ref="N25:N26"/>
    <mergeCell ref="N27:N28"/>
    <mergeCell ref="N29:N30"/>
    <mergeCell ref="N31:N32"/>
    <mergeCell ref="N33:N34"/>
    <mergeCell ref="N9:N10"/>
    <mergeCell ref="N11:N12"/>
    <mergeCell ref="N13:N14"/>
    <mergeCell ref="N15:N16"/>
    <mergeCell ref="N17:N18"/>
    <mergeCell ref="N19:N20"/>
    <mergeCell ref="M35:M36"/>
    <mergeCell ref="M37:M38"/>
    <mergeCell ref="M39:M40"/>
    <mergeCell ref="M41:M42"/>
    <mergeCell ref="M43:M44"/>
    <mergeCell ref="M45:M46"/>
    <mergeCell ref="M23:M24"/>
    <mergeCell ref="M25:M26"/>
    <mergeCell ref="M27:M28"/>
    <mergeCell ref="M29:M30"/>
    <mergeCell ref="M31:M32"/>
    <mergeCell ref="M33:M34"/>
    <mergeCell ref="M9:M10"/>
    <mergeCell ref="M11:M12"/>
    <mergeCell ref="M13:M14"/>
    <mergeCell ref="M15:M16"/>
    <mergeCell ref="M17:M18"/>
    <mergeCell ref="M19:M20"/>
    <mergeCell ref="H5:H6"/>
    <mergeCell ref="M5:M6"/>
    <mergeCell ref="M7:M8"/>
    <mergeCell ref="I5:J5"/>
    <mergeCell ref="L35:L36"/>
    <mergeCell ref="L37:L38"/>
    <mergeCell ref="L39:L40"/>
    <mergeCell ref="L41:L42"/>
    <mergeCell ref="L43:L44"/>
    <mergeCell ref="L45:L46"/>
    <mergeCell ref="L23:L24"/>
    <mergeCell ref="L25:L26"/>
    <mergeCell ref="L27:L28"/>
    <mergeCell ref="L29:L30"/>
    <mergeCell ref="L31:L32"/>
    <mergeCell ref="L33:L34"/>
    <mergeCell ref="L9:L10"/>
    <mergeCell ref="L11:L12"/>
    <mergeCell ref="L13:L14"/>
    <mergeCell ref="L15:L16"/>
    <mergeCell ref="L17:L18"/>
    <mergeCell ref="L19:L20"/>
    <mergeCell ref="B31:B32"/>
    <mergeCell ref="B33:B34"/>
    <mergeCell ref="B35:B36"/>
    <mergeCell ref="B37:B38"/>
    <mergeCell ref="B39:B40"/>
    <mergeCell ref="B41:B42"/>
    <mergeCell ref="B19:B20"/>
    <mergeCell ref="B21:B22"/>
    <mergeCell ref="B23:B24"/>
    <mergeCell ref="B25:B26"/>
    <mergeCell ref="B27:B28"/>
    <mergeCell ref="B29:B30"/>
    <mergeCell ref="C35:C36"/>
    <mergeCell ref="C37:C38"/>
    <mergeCell ref="C39:C40"/>
    <mergeCell ref="C41:C42"/>
    <mergeCell ref="B7:B8"/>
    <mergeCell ref="B9:B10"/>
    <mergeCell ref="B11:B12"/>
    <mergeCell ref="B13:B14"/>
    <mergeCell ref="B15:B16"/>
    <mergeCell ref="B17:B18"/>
    <mergeCell ref="C23:C24"/>
    <mergeCell ref="C25:C26"/>
    <mergeCell ref="C27:C28"/>
    <mergeCell ref="C29:C30"/>
    <mergeCell ref="C31:C32"/>
    <mergeCell ref="C33:C34"/>
    <mergeCell ref="F41:F42"/>
    <mergeCell ref="G41:G42"/>
    <mergeCell ref="C7:C8"/>
    <mergeCell ref="C9:C10"/>
    <mergeCell ref="C11:C12"/>
    <mergeCell ref="C13:C14"/>
    <mergeCell ref="C15:C16"/>
    <mergeCell ref="C17:C18"/>
    <mergeCell ref="C19:C20"/>
    <mergeCell ref="C21:C22"/>
    <mergeCell ref="F35:F36"/>
    <mergeCell ref="G35:G36"/>
    <mergeCell ref="F37:F38"/>
    <mergeCell ref="G37:G38"/>
    <mergeCell ref="F39:F40"/>
    <mergeCell ref="G39:G40"/>
    <mergeCell ref="F29:F30"/>
    <mergeCell ref="G29:G30"/>
    <mergeCell ref="F31:F32"/>
    <mergeCell ref="G31:G32"/>
    <mergeCell ref="F33:F34"/>
    <mergeCell ref="G33:G34"/>
    <mergeCell ref="G23:G24"/>
    <mergeCell ref="F23:F24"/>
    <mergeCell ref="F25:F26"/>
    <mergeCell ref="G25:G26"/>
    <mergeCell ref="F27:F28"/>
    <mergeCell ref="G27:G28"/>
    <mergeCell ref="F15:F16"/>
    <mergeCell ref="G15:G16"/>
    <mergeCell ref="F17:F18"/>
    <mergeCell ref="G17:G18"/>
    <mergeCell ref="F19:F20"/>
    <mergeCell ref="F21:F22"/>
    <mergeCell ref="G21:G22"/>
    <mergeCell ref="G19:G20"/>
    <mergeCell ref="G13:G14"/>
    <mergeCell ref="F13:F14"/>
    <mergeCell ref="F11:F12"/>
    <mergeCell ref="G11:G12"/>
    <mergeCell ref="G9:G10"/>
    <mergeCell ref="F9:F10"/>
    <mergeCell ref="K35:K36"/>
    <mergeCell ref="K37:K38"/>
    <mergeCell ref="K39:K40"/>
    <mergeCell ref="K41:K42"/>
    <mergeCell ref="K43:K44"/>
    <mergeCell ref="K45:K46"/>
    <mergeCell ref="K23:K24"/>
    <mergeCell ref="K25:K26"/>
    <mergeCell ref="K27:K28"/>
    <mergeCell ref="K29:K30"/>
    <mergeCell ref="K31:K32"/>
    <mergeCell ref="K33:K34"/>
    <mergeCell ref="H45:H46"/>
    <mergeCell ref="I45:I46"/>
    <mergeCell ref="T45:T46"/>
    <mergeCell ref="K7:K8"/>
    <mergeCell ref="K9:K10"/>
    <mergeCell ref="K11:K12"/>
    <mergeCell ref="K13:K14"/>
    <mergeCell ref="K15:K16"/>
    <mergeCell ref="K17:K18"/>
    <mergeCell ref="K19:K20"/>
    <mergeCell ref="AE41:AE42"/>
    <mergeCell ref="AI41:AI42"/>
    <mergeCell ref="AJ41:AJ42"/>
    <mergeCell ref="AK41:AK42"/>
    <mergeCell ref="H43:H44"/>
    <mergeCell ref="I43:I44"/>
    <mergeCell ref="T43:T44"/>
    <mergeCell ref="U41:U42"/>
    <mergeCell ref="V41:V42"/>
    <mergeCell ref="W41:W42"/>
    <mergeCell ref="T41:T42"/>
    <mergeCell ref="P41:P42"/>
    <mergeCell ref="Q41:Q42"/>
    <mergeCell ref="Z41:Z42"/>
    <mergeCell ref="AA41:AA42"/>
    <mergeCell ref="AD41:AD42"/>
    <mergeCell ref="Y41:Y42"/>
    <mergeCell ref="X41:X42"/>
    <mergeCell ref="AB41:AB42"/>
    <mergeCell ref="AC41:AC42"/>
    <mergeCell ref="AI39:AI40"/>
    <mergeCell ref="AJ39:AJ40"/>
    <mergeCell ref="AK39:AK40"/>
    <mergeCell ref="AM39:AM40"/>
    <mergeCell ref="AN39:AN40"/>
    <mergeCell ref="D41:D42"/>
    <mergeCell ref="E41:E42"/>
    <mergeCell ref="H41:H42"/>
    <mergeCell ref="I41:I42"/>
    <mergeCell ref="J41:J42"/>
    <mergeCell ref="P39:P40"/>
    <mergeCell ref="Q39:Q40"/>
    <mergeCell ref="Z39:Z40"/>
    <mergeCell ref="AA39:AA40"/>
    <mergeCell ref="AD39:AD40"/>
    <mergeCell ref="AE39:AE40"/>
    <mergeCell ref="U39:U40"/>
    <mergeCell ref="V39:V40"/>
    <mergeCell ref="W39:W40"/>
    <mergeCell ref="Y39:Y40"/>
    <mergeCell ref="AJ37:AJ38"/>
    <mergeCell ref="AK37:AK38"/>
    <mergeCell ref="AM37:AM38"/>
    <mergeCell ref="AN37:AN38"/>
    <mergeCell ref="D39:D40"/>
    <mergeCell ref="E39:E40"/>
    <mergeCell ref="H39:H40"/>
    <mergeCell ref="I39:I40"/>
    <mergeCell ref="J39:J40"/>
    <mergeCell ref="T39:T40"/>
    <mergeCell ref="Q37:Q38"/>
    <mergeCell ref="Z37:Z38"/>
    <mergeCell ref="AA37:AA38"/>
    <mergeCell ref="AD37:AD38"/>
    <mergeCell ref="AE37:AE38"/>
    <mergeCell ref="AI37:AI38"/>
    <mergeCell ref="U37:U38"/>
    <mergeCell ref="V37:V38"/>
    <mergeCell ref="W37:W38"/>
    <mergeCell ref="Y37:Y38"/>
    <mergeCell ref="AI35:AI36"/>
    <mergeCell ref="AJ35:AJ36"/>
    <mergeCell ref="AK35:AK36"/>
    <mergeCell ref="D37:D38"/>
    <mergeCell ref="E37:E38"/>
    <mergeCell ref="H37:H38"/>
    <mergeCell ref="I37:I38"/>
    <mergeCell ref="J37:J38"/>
    <mergeCell ref="T37:T38"/>
    <mergeCell ref="P37:P38"/>
    <mergeCell ref="P35:P36"/>
    <mergeCell ref="Q35:Q36"/>
    <mergeCell ref="Z35:Z36"/>
    <mergeCell ref="AA35:AA36"/>
    <mergeCell ref="AD35:AD36"/>
    <mergeCell ref="AE35:AE36"/>
    <mergeCell ref="U35:U36"/>
    <mergeCell ref="V35:V36"/>
    <mergeCell ref="W35:W36"/>
    <mergeCell ref="Y35:Y36"/>
    <mergeCell ref="AE33:AE34"/>
    <mergeCell ref="AI33:AI34"/>
    <mergeCell ref="AJ33:AJ34"/>
    <mergeCell ref="AK33:AK34"/>
    <mergeCell ref="D35:D36"/>
    <mergeCell ref="E35:E36"/>
    <mergeCell ref="H35:H36"/>
    <mergeCell ref="I35:I36"/>
    <mergeCell ref="J35:J36"/>
    <mergeCell ref="T35:T36"/>
    <mergeCell ref="T33:T34"/>
    <mergeCell ref="P33:P34"/>
    <mergeCell ref="Q33:Q34"/>
    <mergeCell ref="Z33:Z34"/>
    <mergeCell ref="AA33:AA34"/>
    <mergeCell ref="AD33:AD34"/>
    <mergeCell ref="U33:U34"/>
    <mergeCell ref="V33:V34"/>
    <mergeCell ref="W33:W34"/>
    <mergeCell ref="Y33:Y34"/>
    <mergeCell ref="AJ31:AJ32"/>
    <mergeCell ref="AK31:AK32"/>
    <mergeCell ref="AM31:AM32"/>
    <mergeCell ref="AN31:AN32"/>
    <mergeCell ref="AO31:AO32"/>
    <mergeCell ref="D33:D34"/>
    <mergeCell ref="E33:E34"/>
    <mergeCell ref="H33:H34"/>
    <mergeCell ref="I33:I34"/>
    <mergeCell ref="J33:J34"/>
    <mergeCell ref="Q31:Q32"/>
    <mergeCell ref="Z31:Z32"/>
    <mergeCell ref="AA31:AA32"/>
    <mergeCell ref="AD31:AD32"/>
    <mergeCell ref="AE31:AE32"/>
    <mergeCell ref="AI31:AI32"/>
    <mergeCell ref="U31:U32"/>
    <mergeCell ref="V31:V32"/>
    <mergeCell ref="W31:W32"/>
    <mergeCell ref="Y31:Y32"/>
    <mergeCell ref="AI29:AI30"/>
    <mergeCell ref="AJ29:AJ30"/>
    <mergeCell ref="AK29:AK30"/>
    <mergeCell ref="D31:D32"/>
    <mergeCell ref="E31:E32"/>
    <mergeCell ref="H31:H32"/>
    <mergeCell ref="I31:I32"/>
    <mergeCell ref="J31:J32"/>
    <mergeCell ref="T31:T32"/>
    <mergeCell ref="P31:P32"/>
    <mergeCell ref="P29:P30"/>
    <mergeCell ref="Q29:Q30"/>
    <mergeCell ref="Z29:Z30"/>
    <mergeCell ref="AA29:AA30"/>
    <mergeCell ref="AD29:AD30"/>
    <mergeCell ref="AE29:AE30"/>
    <mergeCell ref="U29:U30"/>
    <mergeCell ref="V29:V30"/>
    <mergeCell ref="W29:W30"/>
    <mergeCell ref="Y29:Y30"/>
    <mergeCell ref="AE27:AE28"/>
    <mergeCell ref="AI27:AI28"/>
    <mergeCell ref="AJ27:AJ28"/>
    <mergeCell ref="AK27:AK28"/>
    <mergeCell ref="D29:D30"/>
    <mergeCell ref="E29:E30"/>
    <mergeCell ref="H29:H30"/>
    <mergeCell ref="I29:I30"/>
    <mergeCell ref="J29:J30"/>
    <mergeCell ref="T29:T30"/>
    <mergeCell ref="T27:T28"/>
    <mergeCell ref="P27:P28"/>
    <mergeCell ref="Q27:Q28"/>
    <mergeCell ref="Z27:Z28"/>
    <mergeCell ref="AA27:AA28"/>
    <mergeCell ref="AD27:AD28"/>
    <mergeCell ref="U27:U28"/>
    <mergeCell ref="V27:V28"/>
    <mergeCell ref="AB27:AB28"/>
    <mergeCell ref="AC27:AC28"/>
    <mergeCell ref="AI25:AI26"/>
    <mergeCell ref="AJ25:AJ26"/>
    <mergeCell ref="AK25:AK26"/>
    <mergeCell ref="AM25:AM26"/>
    <mergeCell ref="AN25:AN26"/>
    <mergeCell ref="D27:D28"/>
    <mergeCell ref="E27:E28"/>
    <mergeCell ref="H27:H28"/>
    <mergeCell ref="I27:I28"/>
    <mergeCell ref="J27:J28"/>
    <mergeCell ref="P25:P26"/>
    <mergeCell ref="Q25:Q26"/>
    <mergeCell ref="Z25:Z26"/>
    <mergeCell ref="AA25:AA26"/>
    <mergeCell ref="AD25:AD26"/>
    <mergeCell ref="AE25:AE26"/>
    <mergeCell ref="U25:U26"/>
    <mergeCell ref="V25:V26"/>
    <mergeCell ref="AB25:AB26"/>
    <mergeCell ref="AC25:AC26"/>
    <mergeCell ref="AE23:AE24"/>
    <mergeCell ref="AI23:AI24"/>
    <mergeCell ref="AJ23:AJ24"/>
    <mergeCell ref="AK23:AK24"/>
    <mergeCell ref="D25:D26"/>
    <mergeCell ref="E25:E26"/>
    <mergeCell ref="H25:H26"/>
    <mergeCell ref="I25:I26"/>
    <mergeCell ref="J25:J26"/>
    <mergeCell ref="T25:T26"/>
    <mergeCell ref="T23:T24"/>
    <mergeCell ref="P23:P24"/>
    <mergeCell ref="Q23:Q24"/>
    <mergeCell ref="Z23:Z24"/>
    <mergeCell ref="AA23:AA24"/>
    <mergeCell ref="AD23:AD24"/>
    <mergeCell ref="U23:U24"/>
    <mergeCell ref="V23:V24"/>
    <mergeCell ref="AB23:AB24"/>
    <mergeCell ref="AC23:AC24"/>
    <mergeCell ref="AI21:AI22"/>
    <mergeCell ref="AJ21:AJ22"/>
    <mergeCell ref="AK21:AK22"/>
    <mergeCell ref="AM21:AM22"/>
    <mergeCell ref="AN21:AN22"/>
    <mergeCell ref="D23:D24"/>
    <mergeCell ref="E23:E24"/>
    <mergeCell ref="H23:H24"/>
    <mergeCell ref="I23:I24"/>
    <mergeCell ref="J23:J24"/>
    <mergeCell ref="P21:P22"/>
    <mergeCell ref="Q21:Q22"/>
    <mergeCell ref="Z21:Z22"/>
    <mergeCell ref="AA21:AA22"/>
    <mergeCell ref="AD21:AD22"/>
    <mergeCell ref="AE21:AE22"/>
    <mergeCell ref="AB21:AB22"/>
    <mergeCell ref="AC21:AC22"/>
    <mergeCell ref="D21:D22"/>
    <mergeCell ref="E21:E22"/>
    <mergeCell ref="H21:H22"/>
    <mergeCell ref="I21:I22"/>
    <mergeCell ref="J21:J22"/>
    <mergeCell ref="T21:T22"/>
    <mergeCell ref="K21:K22"/>
    <mergeCell ref="L21:L22"/>
    <mergeCell ref="M21:M22"/>
    <mergeCell ref="N21:N22"/>
    <mergeCell ref="AA19:AA20"/>
    <mergeCell ref="AD19:AD20"/>
    <mergeCell ref="AE19:AE20"/>
    <mergeCell ref="AI19:AI20"/>
    <mergeCell ref="AJ19:AJ20"/>
    <mergeCell ref="AK19:AK20"/>
    <mergeCell ref="AB19:AB20"/>
    <mergeCell ref="AC19:AC20"/>
    <mergeCell ref="AF19:AF20"/>
    <mergeCell ref="AG19:AG20"/>
    <mergeCell ref="AK17:AK18"/>
    <mergeCell ref="D19:D20"/>
    <mergeCell ref="E19:E20"/>
    <mergeCell ref="H19:H20"/>
    <mergeCell ref="I19:I20"/>
    <mergeCell ref="J19:J20"/>
    <mergeCell ref="T19:T20"/>
    <mergeCell ref="P19:P20"/>
    <mergeCell ref="Q19:Q20"/>
    <mergeCell ref="Z19:Z20"/>
    <mergeCell ref="Z17:Z18"/>
    <mergeCell ref="AA17:AA18"/>
    <mergeCell ref="AD17:AD18"/>
    <mergeCell ref="AE17:AE18"/>
    <mergeCell ref="AI17:AI18"/>
    <mergeCell ref="AJ17:AJ18"/>
    <mergeCell ref="AB17:AB18"/>
    <mergeCell ref="AC17:AC18"/>
    <mergeCell ref="AG17:AG18"/>
    <mergeCell ref="AJ15:AJ16"/>
    <mergeCell ref="AK15:AK16"/>
    <mergeCell ref="D17:D18"/>
    <mergeCell ref="E17:E18"/>
    <mergeCell ref="H17:H18"/>
    <mergeCell ref="I17:I18"/>
    <mergeCell ref="J17:J18"/>
    <mergeCell ref="T17:T18"/>
    <mergeCell ref="P17:P18"/>
    <mergeCell ref="Q17:Q18"/>
    <mergeCell ref="Q15:Q16"/>
    <mergeCell ref="Z15:Z16"/>
    <mergeCell ref="AA15:AA16"/>
    <mergeCell ref="AD15:AD16"/>
    <mergeCell ref="AE15:AE16"/>
    <mergeCell ref="AI15:AI16"/>
    <mergeCell ref="U15:U16"/>
    <mergeCell ref="V15:V16"/>
    <mergeCell ref="AB15:AB16"/>
    <mergeCell ref="AC15:AC16"/>
    <mergeCell ref="AI13:AI14"/>
    <mergeCell ref="AJ13:AJ14"/>
    <mergeCell ref="AK13:AK14"/>
    <mergeCell ref="D15:D16"/>
    <mergeCell ref="E15:E16"/>
    <mergeCell ref="H15:H16"/>
    <mergeCell ref="I15:I16"/>
    <mergeCell ref="J15:J16"/>
    <mergeCell ref="T15:T16"/>
    <mergeCell ref="P15:P16"/>
    <mergeCell ref="P13:P14"/>
    <mergeCell ref="Q13:Q14"/>
    <mergeCell ref="Z13:Z14"/>
    <mergeCell ref="AA13:AA14"/>
    <mergeCell ref="AD13:AD14"/>
    <mergeCell ref="AE13:AE14"/>
    <mergeCell ref="U13:U14"/>
    <mergeCell ref="V13:V14"/>
    <mergeCell ref="AB13:AB14"/>
    <mergeCell ref="AC13:AC14"/>
    <mergeCell ref="AJ11:AJ12"/>
    <mergeCell ref="AK11:AK12"/>
    <mergeCell ref="AM11:AM12"/>
    <mergeCell ref="AN11:AN12"/>
    <mergeCell ref="D13:D14"/>
    <mergeCell ref="E13:E14"/>
    <mergeCell ref="H13:H14"/>
    <mergeCell ref="I13:I14"/>
    <mergeCell ref="J13:J14"/>
    <mergeCell ref="T13:T14"/>
    <mergeCell ref="Q11:Q12"/>
    <mergeCell ref="Z11:Z12"/>
    <mergeCell ref="AA11:AA12"/>
    <mergeCell ref="AD11:AD12"/>
    <mergeCell ref="AE11:AE12"/>
    <mergeCell ref="AI11:AI12"/>
    <mergeCell ref="U11:U12"/>
    <mergeCell ref="V11:V12"/>
    <mergeCell ref="AB11:AB12"/>
    <mergeCell ref="AC11:AC12"/>
    <mergeCell ref="AI9:AI10"/>
    <mergeCell ref="AJ9:AJ10"/>
    <mergeCell ref="AK9:AK10"/>
    <mergeCell ref="D11:D12"/>
    <mergeCell ref="E11:E12"/>
    <mergeCell ref="H11:H12"/>
    <mergeCell ref="I11:I12"/>
    <mergeCell ref="J11:J12"/>
    <mergeCell ref="T11:T12"/>
    <mergeCell ref="P11:P12"/>
    <mergeCell ref="P9:P10"/>
    <mergeCell ref="Q9:Q10"/>
    <mergeCell ref="Z9:Z10"/>
    <mergeCell ref="AA9:AA10"/>
    <mergeCell ref="AD9:AD10"/>
    <mergeCell ref="AE9:AE10"/>
    <mergeCell ref="AE7:AE8"/>
    <mergeCell ref="AI7:AI8"/>
    <mergeCell ref="AJ7:AJ8"/>
    <mergeCell ref="AK7:AK8"/>
    <mergeCell ref="D9:D10"/>
    <mergeCell ref="E9:E10"/>
    <mergeCell ref="H9:H10"/>
    <mergeCell ref="I9:I10"/>
    <mergeCell ref="J9:J10"/>
    <mergeCell ref="T9:T10"/>
    <mergeCell ref="T7:T8"/>
    <mergeCell ref="P7:P8"/>
    <mergeCell ref="Q7:Q8"/>
    <mergeCell ref="Z7:Z8"/>
    <mergeCell ref="AA7:AA8"/>
    <mergeCell ref="AD7:AD8"/>
    <mergeCell ref="D7:D8"/>
    <mergeCell ref="E7:E8"/>
    <mergeCell ref="H7:H8"/>
    <mergeCell ref="I7:I8"/>
    <mergeCell ref="J7:J8"/>
    <mergeCell ref="G7:G8"/>
    <mergeCell ref="F7:F8"/>
    <mergeCell ref="K5:L5"/>
    <mergeCell ref="L7:L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KAR2017 - Trasa długa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Wolski</dc:creator>
  <cp:lastModifiedBy>Jakub Wolski</cp:lastModifiedBy>
  <dcterms:created xsi:type="dcterms:W3CDTF">2017-03-24T14:31:29Z</dcterms:created>
  <dcterms:modified xsi:type="dcterms:W3CDTF">2017-03-24T15:57:54Z</dcterms:modified>
</cp:coreProperties>
</file>